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at\Downloads\"/>
    </mc:Choice>
  </mc:AlternateContent>
  <xr:revisionPtr revIDLastSave="0" documentId="13_ncr:1_{512F0A51-3B98-4CA5-A313-E30D6950DA50}" xr6:coauthVersionLast="47" xr6:coauthVersionMax="47" xr10:uidLastSave="{00000000-0000-0000-0000-000000000000}"/>
  <bookViews>
    <workbookView xWindow="21465" yWindow="-21600" windowWidth="19410" windowHeight="20985" xr2:uid="{00000000-000D-0000-FFFF-FFFF00000000}"/>
  </bookViews>
  <sheets>
    <sheet name="一棟用 " sheetId="16" r:id="rId1"/>
  </sheets>
  <definedNames>
    <definedName name="F7×12" localSheetId="0">#REF!</definedName>
    <definedName name="F7×12">#REF!</definedName>
    <definedName name="_xlnm.Print_Area" localSheetId="0">'一棟用 '!$B$1:$R$47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" i="16" l="1"/>
  <c r="O7" i="16"/>
  <c r="O8" i="16"/>
  <c r="O9" i="16"/>
  <c r="O10" i="16"/>
  <c r="O11" i="16"/>
  <c r="O12" i="16"/>
  <c r="O13" i="16"/>
  <c r="O14" i="16"/>
  <c r="O15" i="16"/>
  <c r="O16" i="16"/>
  <c r="O17" i="16"/>
  <c r="O18" i="16"/>
  <c r="O19" i="16"/>
  <c r="O20" i="16"/>
  <c r="O21" i="16"/>
  <c r="O22" i="16"/>
  <c r="O23" i="16"/>
  <c r="O24" i="16"/>
  <c r="O25" i="16"/>
  <c r="O26" i="16"/>
  <c r="O27" i="16"/>
  <c r="O28" i="16"/>
  <c r="O29" i="16"/>
  <c r="O30" i="16"/>
  <c r="O31" i="16"/>
  <c r="O32" i="16"/>
  <c r="O33" i="16"/>
  <c r="O34" i="16"/>
  <c r="O5" i="16"/>
  <c r="L35" i="16"/>
  <c r="I35" i="16"/>
  <c r="H35" i="16"/>
  <c r="G35" i="16"/>
  <c r="E35" i="16"/>
  <c r="J34" i="16"/>
  <c r="F34" i="16"/>
  <c r="J33" i="16"/>
  <c r="F33" i="16"/>
  <c r="J32" i="16"/>
  <c r="F32" i="16"/>
  <c r="J31" i="16"/>
  <c r="F31" i="16"/>
  <c r="J30" i="16"/>
  <c r="F30" i="16"/>
  <c r="J29" i="16"/>
  <c r="F29" i="16"/>
  <c r="J28" i="16"/>
  <c r="F28" i="16"/>
  <c r="J27" i="16"/>
  <c r="F27" i="16"/>
  <c r="J26" i="16"/>
  <c r="F26" i="16"/>
  <c r="J25" i="16"/>
  <c r="F25" i="16"/>
  <c r="J24" i="16"/>
  <c r="F24" i="16"/>
  <c r="J23" i="16"/>
  <c r="F23" i="16"/>
  <c r="J22" i="16"/>
  <c r="F22" i="16"/>
  <c r="J21" i="16"/>
  <c r="F21" i="16"/>
  <c r="J20" i="16"/>
  <c r="F20" i="16"/>
  <c r="J19" i="16"/>
  <c r="F19" i="16"/>
  <c r="J18" i="16"/>
  <c r="F18" i="16"/>
  <c r="J17" i="16"/>
  <c r="F17" i="16"/>
  <c r="J16" i="16"/>
  <c r="F16" i="16"/>
  <c r="J15" i="16"/>
  <c r="F15" i="16"/>
  <c r="J14" i="16"/>
  <c r="F14" i="16"/>
  <c r="J13" i="16"/>
  <c r="F13" i="16"/>
  <c r="J12" i="16"/>
  <c r="F12" i="16"/>
  <c r="J11" i="16"/>
  <c r="F11" i="16"/>
  <c r="J10" i="16"/>
  <c r="F10" i="16"/>
  <c r="J9" i="16"/>
  <c r="F9" i="16"/>
  <c r="J8" i="16"/>
  <c r="F8" i="16"/>
  <c r="J7" i="16"/>
  <c r="F7" i="16"/>
  <c r="J6" i="16"/>
  <c r="F6" i="16"/>
  <c r="J5" i="16"/>
  <c r="F5" i="16"/>
  <c r="P2" i="16"/>
  <c r="K8" i="16" l="1"/>
  <c r="K10" i="16"/>
  <c r="K14" i="16"/>
  <c r="K16" i="16"/>
  <c r="K20" i="16"/>
  <c r="K22" i="16"/>
  <c r="K24" i="16"/>
  <c r="K26" i="16"/>
  <c r="K28" i="16"/>
  <c r="K30" i="16"/>
  <c r="K32" i="16"/>
  <c r="K34" i="16"/>
  <c r="K6" i="16"/>
  <c r="K12" i="16"/>
  <c r="K18" i="16"/>
  <c r="K5" i="16"/>
  <c r="K9" i="16"/>
  <c r="K13" i="16"/>
  <c r="K17" i="16"/>
  <c r="K21" i="16"/>
  <c r="K11" i="16"/>
  <c r="K19" i="16"/>
  <c r="K23" i="16"/>
  <c r="K25" i="16"/>
  <c r="K27" i="16"/>
  <c r="K29" i="16"/>
  <c r="K31" i="16"/>
  <c r="K33" i="16"/>
  <c r="K7" i="16"/>
  <c r="K15" i="16"/>
  <c r="J35" i="16"/>
  <c r="F35" i="16"/>
  <c r="M41" i="16" l="1"/>
  <c r="M47" i="16" s="1"/>
  <c r="E41" i="16" s="1"/>
  <c r="E42" i="16" s="1"/>
  <c r="E39" i="16"/>
  <c r="E40" i="1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片谷</author>
  </authors>
  <commentList>
    <comment ref="C5" authorId="0" shapeId="0" xr:uid="{B259E8DF-7C58-413A-BA22-3C3A7156EC96}">
      <text>
        <r>
          <rPr>
            <b/>
            <sz val="9"/>
            <color indexed="81"/>
            <rFont val="MS P ゴシック"/>
            <family val="3"/>
            <charset val="128"/>
          </rPr>
          <t>住居
事務所
店舗
駐車場など</t>
        </r>
      </text>
    </comment>
    <comment ref="D5" authorId="0" shapeId="0" xr:uid="{D49EDB69-1DCC-47B3-987C-937D0BBB781E}">
      <text>
        <r>
          <rPr>
            <b/>
            <sz val="9"/>
            <color indexed="81"/>
            <rFont val="MS P ゴシック"/>
            <family val="3"/>
            <charset val="128"/>
          </rPr>
          <t>空室
個人
法人など
フルネームの際はお気を付けください</t>
        </r>
      </text>
    </comment>
    <comment ref="K5" authorId="0" shapeId="0" xr:uid="{A5D69B2B-C51E-4D1B-B4DB-B92CDD7FC538}">
      <text>
        <r>
          <rPr>
            <b/>
            <sz val="9"/>
            <color indexed="81"/>
            <rFont val="MS P ゴシック"/>
            <family val="3"/>
            <charset val="128"/>
          </rPr>
          <t>記入不要</t>
        </r>
      </text>
    </comment>
    <comment ref="O5" authorId="0" shapeId="0" xr:uid="{ADD3CEA6-CB0C-4FB0-A55C-4C0C7AE76D4E}">
      <text>
        <r>
          <rPr>
            <b/>
            <sz val="9"/>
            <color indexed="81"/>
            <rFont val="MS P ゴシック"/>
            <family val="3"/>
            <charset val="128"/>
          </rPr>
          <t>契約開始日及び契約年数入力により自動入力</t>
        </r>
      </text>
    </comment>
  </commentList>
</comments>
</file>

<file path=xl/sharedStrings.xml><?xml version="1.0" encoding="utf-8"?>
<sst xmlns="http://schemas.openxmlformats.org/spreadsheetml/2006/main" count="72" uniqueCount="45">
  <si>
    <r>
      <rPr>
        <b/>
        <sz val="12"/>
        <rFont val="ＭＳ Ｐゴシック"/>
        <family val="3"/>
        <charset val="128"/>
      </rPr>
      <t>レントロール</t>
    </r>
    <phoneticPr fontId="2"/>
  </si>
  <si>
    <r>
      <rPr>
        <sz val="9"/>
        <rFont val="ＭＳ Ｐゴシック"/>
        <family val="3"/>
        <charset val="128"/>
      </rPr>
      <t>部屋</t>
    </r>
    <r>
      <rPr>
        <sz val="9"/>
        <rFont val="Arial"/>
        <family val="2"/>
      </rPr>
      <t>No</t>
    </r>
    <rPh sb="0" eb="2">
      <t>ヘヤ</t>
    </rPh>
    <phoneticPr fontId="2"/>
  </si>
  <si>
    <r>
      <rPr>
        <sz val="9"/>
        <rFont val="ＭＳ Ｐゴシック"/>
        <family val="3"/>
        <charset val="128"/>
      </rPr>
      <t>用途</t>
    </r>
    <rPh sb="0" eb="2">
      <t>ヨウト</t>
    </rPh>
    <phoneticPr fontId="2"/>
  </si>
  <si>
    <r>
      <rPr>
        <sz val="9"/>
        <rFont val="ＭＳ Ｐゴシック"/>
        <family val="3"/>
        <charset val="128"/>
      </rPr>
      <t>契約者</t>
    </r>
    <rPh sb="0" eb="3">
      <t>ケイヤクシャ</t>
    </rPh>
    <phoneticPr fontId="2"/>
  </si>
  <si>
    <r>
      <rPr>
        <sz val="9"/>
        <rFont val="ＭＳ Ｐゴシック"/>
        <family val="3"/>
        <charset val="128"/>
      </rPr>
      <t>契約面積</t>
    </r>
    <rPh sb="0" eb="2">
      <t>ケイヤク</t>
    </rPh>
    <rPh sb="2" eb="4">
      <t>メンセキ</t>
    </rPh>
    <phoneticPr fontId="2"/>
  </si>
  <si>
    <r>
      <rPr>
        <sz val="9"/>
        <rFont val="ＭＳ Ｐゴシック"/>
        <family val="3"/>
        <charset val="128"/>
      </rPr>
      <t>敷金</t>
    </r>
    <rPh sb="0" eb="2">
      <t>シキキン</t>
    </rPh>
    <phoneticPr fontId="2"/>
  </si>
  <si>
    <r>
      <rPr>
        <sz val="9"/>
        <rFont val="ＭＳ Ｐゴシック"/>
        <family val="3"/>
        <charset val="128"/>
      </rPr>
      <t>契約期間</t>
    </r>
    <rPh sb="0" eb="2">
      <t>ケイヤク</t>
    </rPh>
    <rPh sb="2" eb="4">
      <t>キカン</t>
    </rPh>
    <phoneticPr fontId="2"/>
  </si>
  <si>
    <r>
      <rPr>
        <sz val="9"/>
        <rFont val="ＭＳ Ｐゴシック"/>
        <family val="3"/>
        <charset val="128"/>
      </rPr>
      <t>備考</t>
    </r>
    <rPh sb="0" eb="2">
      <t>ビコウ</t>
    </rPh>
    <phoneticPr fontId="2"/>
  </si>
  <si>
    <r>
      <rPr>
        <sz val="9"/>
        <rFont val="ＭＳ Ｐゴシック"/>
        <family val="3"/>
        <charset val="128"/>
      </rPr>
      <t>共益費</t>
    </r>
    <rPh sb="0" eb="3">
      <t>キョウエキヒ</t>
    </rPh>
    <phoneticPr fontId="2"/>
  </si>
  <si>
    <r>
      <rPr>
        <sz val="9"/>
        <rFont val="ＭＳ Ｐゴシック"/>
        <family val="3"/>
        <charset val="128"/>
      </rPr>
      <t>合計</t>
    </r>
    <rPh sb="0" eb="2">
      <t>ゴウケイ</t>
    </rPh>
    <phoneticPr fontId="2"/>
  </si>
  <si>
    <r>
      <rPr>
        <sz val="9"/>
        <rFont val="ＭＳ Ｐゴシック"/>
        <family val="3"/>
        <charset val="128"/>
      </rPr>
      <t>（保証金）</t>
    </r>
    <rPh sb="1" eb="4">
      <t>ホショウキン</t>
    </rPh>
    <phoneticPr fontId="2"/>
  </si>
  <si>
    <r>
      <rPr>
        <sz val="9"/>
        <rFont val="ＭＳ Ｐゴシック"/>
        <family val="3"/>
        <charset val="128"/>
      </rPr>
      <t>始期</t>
    </r>
    <rPh sb="0" eb="2">
      <t>シキ</t>
    </rPh>
    <phoneticPr fontId="2"/>
  </si>
  <si>
    <r>
      <rPr>
        <sz val="9"/>
        <rFont val="ＭＳ Ｐゴシック"/>
        <family val="3"/>
        <charset val="128"/>
      </rPr>
      <t>～</t>
    </r>
    <phoneticPr fontId="2"/>
  </si>
  <si>
    <r>
      <rPr>
        <sz val="9"/>
        <rFont val="ＭＳ Ｐゴシック"/>
        <family val="3"/>
        <charset val="128"/>
      </rPr>
      <t>終期</t>
    </r>
    <rPh sb="0" eb="2">
      <t>シュウキ</t>
    </rPh>
    <phoneticPr fontId="2"/>
  </si>
  <si>
    <r>
      <rPr>
        <sz val="9"/>
        <rFont val="ＭＳ Ｐゴシック"/>
        <family val="3"/>
        <charset val="128"/>
      </rPr>
      <t>～</t>
    </r>
    <phoneticPr fontId="2"/>
  </si>
  <si>
    <r>
      <rPr>
        <sz val="9"/>
        <rFont val="ＭＳ Ｐゴシック"/>
        <family val="3"/>
        <charset val="128"/>
      </rPr>
      <t>～</t>
    </r>
    <phoneticPr fontId="2"/>
  </si>
  <si>
    <r>
      <rPr>
        <sz val="9"/>
        <rFont val="ＭＳ Ｐゴシック"/>
        <family val="3"/>
        <charset val="128"/>
      </rPr>
      <t>～</t>
    </r>
    <phoneticPr fontId="2"/>
  </si>
  <si>
    <r>
      <rPr>
        <sz val="9"/>
        <rFont val="ＭＳ Ｐゴシック"/>
        <family val="3"/>
        <charset val="128"/>
      </rPr>
      <t>～</t>
    </r>
    <phoneticPr fontId="2"/>
  </si>
  <si>
    <r>
      <rPr>
        <sz val="9"/>
        <rFont val="ＭＳ Ｐゴシック"/>
        <family val="3"/>
        <charset val="128"/>
      </rPr>
      <t>～</t>
    </r>
    <phoneticPr fontId="2"/>
  </si>
  <si>
    <r>
      <rPr>
        <sz val="9"/>
        <rFont val="ＭＳ Ｐゴシック"/>
        <family val="3"/>
        <charset val="128"/>
      </rPr>
      <t>～</t>
    </r>
    <phoneticPr fontId="2"/>
  </si>
  <si>
    <r>
      <rPr>
        <sz val="9"/>
        <color theme="1"/>
        <rFont val="ＭＳ Ｐゴシック"/>
        <family val="3"/>
        <charset val="128"/>
      </rPr>
      <t>年間経費</t>
    </r>
    <rPh sb="0" eb="2">
      <t>ネンカン</t>
    </rPh>
    <rPh sb="2" eb="4">
      <t>ケイヒ</t>
    </rPh>
    <phoneticPr fontId="2"/>
  </si>
  <si>
    <r>
      <rPr>
        <sz val="9"/>
        <rFont val="ＭＳ Ｐゴシック"/>
        <family val="3"/>
        <charset val="128"/>
      </rPr>
      <t>項目</t>
    </r>
    <rPh sb="0" eb="2">
      <t>コウモク</t>
    </rPh>
    <phoneticPr fontId="2"/>
  </si>
  <si>
    <r>
      <rPr>
        <sz val="9"/>
        <rFont val="ＭＳ ゴシック"/>
        <family val="3"/>
        <charset val="128"/>
      </rPr>
      <t>金額</t>
    </r>
    <rPh sb="0" eb="2">
      <t>キンガク</t>
    </rPh>
    <phoneticPr fontId="2"/>
  </si>
  <si>
    <r>
      <rPr>
        <sz val="9"/>
        <rFont val="ＭＳ Ｐゴシック"/>
        <family val="3"/>
        <charset val="128"/>
      </rPr>
      <t>固都税</t>
    </r>
    <rPh sb="0" eb="3">
      <t>コトゼイ</t>
    </rPh>
    <phoneticPr fontId="2"/>
  </si>
  <si>
    <r>
      <t>PMfee</t>
    </r>
    <r>
      <rPr>
        <sz val="9"/>
        <rFont val="ＭＳ Ｐゴシック"/>
        <family val="3"/>
        <charset val="128"/>
      </rPr>
      <t>（賃貸管理費）</t>
    </r>
    <rPh sb="6" eb="8">
      <t>チンタイ</t>
    </rPh>
    <rPh sb="8" eb="10">
      <t>カンリ</t>
    </rPh>
    <phoneticPr fontId="2"/>
  </si>
  <si>
    <r>
      <t>BMfee</t>
    </r>
    <r>
      <rPr>
        <sz val="9"/>
        <rFont val="ＭＳ Ｐゴシック"/>
        <family val="3"/>
        <charset val="128"/>
      </rPr>
      <t>（建物管理費）</t>
    </r>
    <rPh sb="6" eb="8">
      <t>タテモノ</t>
    </rPh>
    <rPh sb="8" eb="10">
      <t>カンリ</t>
    </rPh>
    <phoneticPr fontId="2"/>
  </si>
  <si>
    <r>
      <rPr>
        <sz val="9"/>
        <color theme="1"/>
        <rFont val="ＭＳ Ｐゴシック"/>
        <family val="3"/>
        <charset val="128"/>
      </rPr>
      <t>物件価格</t>
    </r>
    <rPh sb="0" eb="2">
      <t>ブッケン</t>
    </rPh>
    <rPh sb="2" eb="4">
      <t>カカク</t>
    </rPh>
    <phoneticPr fontId="2"/>
  </si>
  <si>
    <r>
      <rPr>
        <sz val="9"/>
        <color theme="1"/>
        <rFont val="ＭＳ Ｐゴシック"/>
        <family val="3"/>
        <charset val="128"/>
      </rPr>
      <t>満室想定収入</t>
    </r>
    <rPh sb="0" eb="2">
      <t>マンシツ</t>
    </rPh>
    <rPh sb="2" eb="4">
      <t>ソウテイ</t>
    </rPh>
    <rPh sb="4" eb="6">
      <t>シュウニュウ</t>
    </rPh>
    <phoneticPr fontId="2"/>
  </si>
  <si>
    <r>
      <rPr>
        <sz val="9"/>
        <color theme="1"/>
        <rFont val="ＭＳ Ｐゴシック"/>
        <family val="3"/>
        <charset val="128"/>
      </rPr>
      <t>満室想定利回り</t>
    </r>
    <rPh sb="0" eb="2">
      <t>マンシツ</t>
    </rPh>
    <rPh sb="2" eb="4">
      <t>ソウテイ</t>
    </rPh>
    <rPh sb="4" eb="6">
      <t>リマワ</t>
    </rPh>
    <phoneticPr fontId="2"/>
  </si>
  <si>
    <r>
      <rPr>
        <sz val="9"/>
        <color theme="1"/>
        <rFont val="ＭＳ Ｐゴシック"/>
        <family val="3"/>
        <charset val="128"/>
      </rPr>
      <t>ネット収入</t>
    </r>
    <rPh sb="3" eb="5">
      <t>シュウニュウ</t>
    </rPh>
    <phoneticPr fontId="2"/>
  </si>
  <si>
    <r>
      <rPr>
        <sz val="9"/>
        <color theme="1"/>
        <rFont val="ＭＳ Ｐゴシック"/>
        <family val="3"/>
        <charset val="128"/>
      </rPr>
      <t>ネット利回り</t>
    </r>
    <rPh sb="3" eb="5">
      <t>リマワ</t>
    </rPh>
    <phoneticPr fontId="2"/>
  </si>
  <si>
    <t>坪単価</t>
    <rPh sb="0" eb="1">
      <t>ツボ</t>
    </rPh>
    <rPh sb="1" eb="3">
      <t>タンカ</t>
    </rPh>
    <phoneticPr fontId="2"/>
  </si>
  <si>
    <t>賃料</t>
    <rPh sb="0" eb="2">
      <t>チンリョウ</t>
    </rPh>
    <phoneticPr fontId="2"/>
  </si>
  <si>
    <t>月額賃料</t>
    <rPh sb="0" eb="2">
      <t>ゲツガク</t>
    </rPh>
    <rPh sb="2" eb="4">
      <t>チンリョウ</t>
    </rPh>
    <phoneticPr fontId="2"/>
  </si>
  <si>
    <t>契約年数</t>
    <rPh sb="0" eb="2">
      <t>ケイヤク</t>
    </rPh>
    <rPh sb="2" eb="4">
      <t>ネンスウ</t>
    </rPh>
    <phoneticPr fontId="2"/>
  </si>
  <si>
    <t>その他</t>
    <rPh sb="2" eb="3">
      <t>タ</t>
    </rPh>
    <phoneticPr fontId="2"/>
  </si>
  <si>
    <r>
      <rPr>
        <sz val="9"/>
        <rFont val="Yu Gothic"/>
        <family val="2"/>
        <charset val="128"/>
      </rPr>
      <t>※</t>
    </r>
    <r>
      <rPr>
        <sz val="9"/>
        <rFont val="Arial"/>
        <family val="2"/>
      </rPr>
      <t>5.5%</t>
    </r>
    <r>
      <rPr>
        <sz val="9"/>
        <rFont val="Yu Gothic"/>
        <family val="2"/>
        <charset val="128"/>
      </rPr>
      <t>計算</t>
    </r>
    <rPh sb="5" eb="7">
      <t>ケイサン</t>
    </rPh>
    <phoneticPr fontId="2"/>
  </si>
  <si>
    <t>電気代</t>
    <rPh sb="0" eb="3">
      <t>デンキダイ</t>
    </rPh>
    <phoneticPr fontId="2"/>
  </si>
  <si>
    <t>水道代</t>
    <rPh sb="0" eb="2">
      <t>スイドウ</t>
    </rPh>
    <rPh sb="2" eb="3">
      <t>ダイ</t>
    </rPh>
    <phoneticPr fontId="2"/>
  </si>
  <si>
    <t>光回線費用</t>
    <rPh sb="0" eb="1">
      <t>ヒカリ</t>
    </rPh>
    <rPh sb="1" eb="3">
      <t>カイセン</t>
    </rPh>
    <rPh sb="3" eb="5">
      <t>ヒヨウ</t>
    </rPh>
    <phoneticPr fontId="2"/>
  </si>
  <si>
    <t>その他</t>
    <rPh sb="2" eb="3">
      <t>タ</t>
    </rPh>
    <phoneticPr fontId="2"/>
  </si>
  <si>
    <t>クレビアス</t>
    <phoneticPr fontId="2"/>
  </si>
  <si>
    <t>https://crevias-inc.com/</t>
    <phoneticPr fontId="2"/>
  </si>
  <si>
    <t>クレビアス買取</t>
    <rPh sb="5" eb="7">
      <t>カイトリ</t>
    </rPh>
    <phoneticPr fontId="2"/>
  </si>
  <si>
    <t>https://crevias-inc.com/kaitori1/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</si>
</sst>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[$-F800]dddd\,\ mmmm\ dd\,\ yyyy"/>
    <numFmt numFmtId="177" formatCode="General&quot;㎡&quot;"/>
    <numFmt numFmtId="178" formatCode="0.00&quot;坪&quot;"/>
    <numFmt numFmtId="179" formatCode="0.00&quot;㎡&quot;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b/>
      <sz val="12"/>
      <color rgb="FFFF0000"/>
      <name val="Arial"/>
      <family val="2"/>
    </font>
    <font>
      <sz val="14"/>
      <color rgb="FFFF000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sz val="6"/>
      <color rgb="FFFF0000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sz val="9"/>
      <color theme="1"/>
      <name val="ＭＳ Ｐゴシック"/>
      <family val="3"/>
      <charset val="128"/>
    </font>
    <font>
      <sz val="9"/>
      <name val="ＭＳ Ｐゴシック"/>
      <family val="2"/>
      <charset val="128"/>
    </font>
    <font>
      <sz val="10"/>
      <name val="ＭＳ Ｐゴシック"/>
      <family val="2"/>
      <charset val="128"/>
    </font>
    <font>
      <sz val="9"/>
      <name val="Yu Gothic"/>
      <family val="2"/>
      <charset val="128"/>
    </font>
    <font>
      <sz val="9"/>
      <name val="Arial"/>
      <family val="2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143">
    <xf numFmtId="0" fontId="0" fillId="0" borderId="0" xfId="0">
      <alignment vertical="center"/>
    </xf>
    <xf numFmtId="0" fontId="8" fillId="0" borderId="0" xfId="0" applyFont="1" applyAlignment="1">
      <alignment horizontal="left" vertical="center" shrinkToFit="1"/>
    </xf>
    <xf numFmtId="0" fontId="9" fillId="0" borderId="0" xfId="0" applyFont="1" applyAlignment="1">
      <alignment vertical="center" shrinkToFit="1"/>
    </xf>
    <xf numFmtId="0" fontId="10" fillId="0" borderId="0" xfId="0" applyFont="1" applyAlignment="1">
      <alignment vertical="center" shrinkToFit="1"/>
    </xf>
    <xf numFmtId="6" fontId="9" fillId="0" borderId="0" xfId="2" applyFont="1" applyBorder="1" applyAlignment="1">
      <alignment vertical="center" shrinkToFit="1"/>
    </xf>
    <xf numFmtId="6" fontId="11" fillId="0" borderId="0" xfId="2" applyFont="1" applyBorder="1" applyAlignment="1">
      <alignment vertical="center" shrinkToFit="1"/>
    </xf>
    <xf numFmtId="38" fontId="9" fillId="0" borderId="0" xfId="0" applyNumberFormat="1" applyFont="1" applyAlignment="1">
      <alignment vertical="center" shrinkToFit="1"/>
    </xf>
    <xf numFmtId="0" fontId="13" fillId="0" borderId="0" xfId="0" applyFont="1" applyAlignment="1">
      <alignment horizontal="left" vertical="center" shrinkToFit="1"/>
    </xf>
    <xf numFmtId="0" fontId="9" fillId="0" borderId="0" xfId="0" applyFont="1" applyAlignment="1">
      <alignment horizontal="center" vertical="center" shrinkToFit="1"/>
    </xf>
    <xf numFmtId="6" fontId="9" fillId="0" borderId="4" xfId="2" applyFont="1" applyBorder="1" applyAlignment="1">
      <alignment vertical="center" shrinkToFit="1"/>
    </xf>
    <xf numFmtId="0" fontId="13" fillId="0" borderId="0" xfId="0" applyFont="1" applyAlignment="1">
      <alignment vertical="center" shrinkToFit="1"/>
    </xf>
    <xf numFmtId="0" fontId="9" fillId="0" borderId="4" xfId="0" applyFont="1" applyBorder="1" applyAlignment="1">
      <alignment horizontal="center" vertical="center" shrinkToFit="1"/>
    </xf>
    <xf numFmtId="6" fontId="9" fillId="0" borderId="4" xfId="2" applyFont="1" applyFill="1" applyBorder="1" applyAlignment="1">
      <alignment vertical="center" shrinkToFit="1"/>
    </xf>
    <xf numFmtId="0" fontId="9" fillId="0" borderId="5" xfId="0" applyFont="1" applyBorder="1" applyAlignment="1">
      <alignment horizontal="center" vertical="center" shrinkToFit="1"/>
    </xf>
    <xf numFmtId="6" fontId="9" fillId="0" borderId="5" xfId="2" applyFont="1" applyFill="1" applyBorder="1" applyAlignment="1">
      <alignment vertical="center" shrinkToFit="1"/>
    </xf>
    <xf numFmtId="0" fontId="9" fillId="0" borderId="3" xfId="0" applyFont="1" applyBorder="1" applyAlignment="1">
      <alignment horizontal="center" vertical="center" shrinkToFit="1"/>
    </xf>
    <xf numFmtId="177" fontId="9" fillId="0" borderId="3" xfId="1" applyNumberFormat="1" applyFont="1" applyBorder="1" applyAlignment="1">
      <alignment vertical="center" shrinkToFit="1"/>
    </xf>
    <xf numFmtId="178" fontId="9" fillId="0" borderId="3" xfId="1" applyNumberFormat="1" applyFont="1" applyBorder="1" applyAlignment="1">
      <alignment vertical="center" shrinkToFit="1"/>
    </xf>
    <xf numFmtId="0" fontId="10" fillId="0" borderId="9" xfId="0" applyFont="1" applyBorder="1" applyAlignment="1">
      <alignment vertical="center" shrinkToFit="1"/>
    </xf>
    <xf numFmtId="0" fontId="9" fillId="0" borderId="19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6" fontId="9" fillId="0" borderId="12" xfId="2" applyFont="1" applyBorder="1" applyAlignment="1">
      <alignment vertical="center" shrinkToFit="1"/>
    </xf>
    <xf numFmtId="0" fontId="9" fillId="2" borderId="12" xfId="0" applyFont="1" applyFill="1" applyBorder="1" applyAlignment="1">
      <alignment horizontal="center" vertical="center" shrinkToFit="1"/>
    </xf>
    <xf numFmtId="6" fontId="9" fillId="0" borderId="22" xfId="2" applyFont="1" applyBorder="1" applyAlignment="1">
      <alignment vertical="center" shrinkToFit="1"/>
    </xf>
    <xf numFmtId="6" fontId="9" fillId="0" borderId="23" xfId="2" applyFont="1" applyBorder="1" applyAlignment="1">
      <alignment vertical="center" shrinkToFit="1"/>
    </xf>
    <xf numFmtId="0" fontId="9" fillId="0" borderId="24" xfId="0" applyFont="1" applyBorder="1" applyAlignment="1">
      <alignment horizontal="center" vertical="center" shrinkToFit="1"/>
    </xf>
    <xf numFmtId="177" fontId="9" fillId="0" borderId="24" xfId="1" applyNumberFormat="1" applyFont="1" applyBorder="1" applyAlignment="1">
      <alignment vertical="center" shrinkToFit="1"/>
    </xf>
    <xf numFmtId="178" fontId="9" fillId="0" borderId="24" xfId="1" applyNumberFormat="1" applyFont="1" applyBorder="1" applyAlignment="1">
      <alignment vertical="center" shrinkToFit="1"/>
    </xf>
    <xf numFmtId="6" fontId="9" fillId="0" borderId="24" xfId="2" applyFont="1" applyBorder="1" applyAlignment="1">
      <alignment vertical="center" shrinkToFit="1"/>
    </xf>
    <xf numFmtId="177" fontId="9" fillId="0" borderId="25" xfId="1" applyNumberFormat="1" applyFont="1" applyBorder="1" applyAlignment="1">
      <alignment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6" fontId="9" fillId="0" borderId="10" xfId="2" applyFont="1" applyFill="1" applyBorder="1" applyAlignment="1">
      <alignment vertical="center" shrinkToFit="1"/>
    </xf>
    <xf numFmtId="6" fontId="9" fillId="0" borderId="11" xfId="2" applyFont="1" applyFill="1" applyBorder="1" applyAlignment="1">
      <alignment vertical="center" shrinkToFit="1"/>
    </xf>
    <xf numFmtId="6" fontId="9" fillId="0" borderId="11" xfId="2" applyFont="1" applyBorder="1" applyAlignment="1">
      <alignment vertical="center" shrinkToFit="1"/>
    </xf>
    <xf numFmtId="6" fontId="9" fillId="0" borderId="14" xfId="2" applyFont="1" applyBorder="1" applyAlignment="1">
      <alignment vertical="center" shrinkToFit="1"/>
    </xf>
    <xf numFmtId="0" fontId="9" fillId="2" borderId="14" xfId="0" applyFont="1" applyFill="1" applyBorder="1" applyAlignment="1">
      <alignment horizontal="center" vertical="center" shrinkToFit="1"/>
    </xf>
    <xf numFmtId="178" fontId="9" fillId="0" borderId="6" xfId="0" applyNumberFormat="1" applyFont="1" applyBorder="1" applyAlignment="1">
      <alignment horizontal="right" vertical="center" shrinkToFit="1"/>
    </xf>
    <xf numFmtId="178" fontId="9" fillId="0" borderId="8" xfId="0" applyNumberFormat="1" applyFont="1" applyBorder="1" applyAlignment="1">
      <alignment horizontal="right" vertical="center" shrinkToFit="1"/>
    </xf>
    <xf numFmtId="178" fontId="9" fillId="0" borderId="13" xfId="0" applyNumberFormat="1" applyFont="1" applyBorder="1" applyAlignment="1">
      <alignment horizontal="right" vertical="center" shrinkToFit="1"/>
    </xf>
    <xf numFmtId="178" fontId="9" fillId="0" borderId="27" xfId="1" applyNumberFormat="1" applyFont="1" applyBorder="1" applyAlignment="1">
      <alignment vertical="center" shrinkToFit="1"/>
    </xf>
    <xf numFmtId="0" fontId="9" fillId="2" borderId="13" xfId="0" applyFont="1" applyFill="1" applyBorder="1" applyAlignment="1">
      <alignment horizontal="center" vertical="center" shrinkToFit="1"/>
    </xf>
    <xf numFmtId="6" fontId="9" fillId="0" borderId="20" xfId="2" applyFont="1" applyFill="1" applyBorder="1" applyAlignment="1">
      <alignment vertical="center" shrinkToFit="1"/>
    </xf>
    <xf numFmtId="6" fontId="9" fillId="0" borderId="8" xfId="2" applyFont="1" applyBorder="1" applyAlignment="1">
      <alignment vertical="center" shrinkToFit="1"/>
    </xf>
    <xf numFmtId="6" fontId="9" fillId="0" borderId="13" xfId="2" applyFont="1" applyBorder="1" applyAlignment="1">
      <alignment vertical="center" shrinkToFit="1"/>
    </xf>
    <xf numFmtId="6" fontId="9" fillId="0" borderId="2" xfId="2" applyFont="1" applyBorder="1" applyAlignment="1">
      <alignment vertical="center" shrinkToFit="1"/>
    </xf>
    <xf numFmtId="31" fontId="9" fillId="0" borderId="10" xfId="0" applyNumberFormat="1" applyFont="1" applyBorder="1" applyAlignment="1">
      <alignment horizontal="center" vertical="center" shrinkToFit="1"/>
    </xf>
    <xf numFmtId="31" fontId="9" fillId="0" borderId="11" xfId="0" applyNumberFormat="1" applyFont="1" applyBorder="1" applyAlignment="1">
      <alignment horizontal="center" vertical="center" shrinkToFit="1"/>
    </xf>
    <xf numFmtId="31" fontId="9" fillId="0" borderId="14" xfId="0" applyNumberFormat="1" applyFont="1" applyBorder="1" applyAlignment="1">
      <alignment horizontal="center" vertical="center" shrinkToFit="1"/>
    </xf>
    <xf numFmtId="0" fontId="9" fillId="2" borderId="28" xfId="0" applyFont="1" applyFill="1" applyBorder="1" applyAlignment="1">
      <alignment horizontal="center" vertical="center" shrinkToFit="1"/>
    </xf>
    <xf numFmtId="0" fontId="9" fillId="2" borderId="30" xfId="0" applyFont="1" applyFill="1" applyBorder="1" applyAlignment="1">
      <alignment horizontal="center" vertical="center" shrinkToFit="1"/>
    </xf>
    <xf numFmtId="6" fontId="9" fillId="0" borderId="31" xfId="2" applyFont="1" applyFill="1" applyBorder="1" applyAlignment="1">
      <alignment vertical="center" shrinkToFit="1"/>
    </xf>
    <xf numFmtId="6" fontId="9" fillId="0" borderId="29" xfId="2" applyFont="1" applyFill="1" applyBorder="1" applyAlignment="1">
      <alignment vertical="center" shrinkToFit="1"/>
    </xf>
    <xf numFmtId="6" fontId="9" fillId="0" borderId="30" xfId="2" applyFont="1" applyFill="1" applyBorder="1" applyAlignment="1">
      <alignment vertical="center" shrinkToFit="1"/>
    </xf>
    <xf numFmtId="31" fontId="9" fillId="0" borderId="20" xfId="0" applyNumberFormat="1" applyFont="1" applyBorder="1" applyAlignment="1">
      <alignment horizontal="center" vertical="center" shrinkToFit="1"/>
    </xf>
    <xf numFmtId="0" fontId="9" fillId="0" borderId="9" xfId="0" applyFont="1" applyBorder="1" applyAlignment="1">
      <alignment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32" xfId="0" applyFont="1" applyBorder="1" applyAlignment="1">
      <alignment vertical="center" shrinkToFit="1"/>
    </xf>
    <xf numFmtId="6" fontId="9" fillId="0" borderId="3" xfId="2" applyFont="1" applyBorder="1" applyAlignment="1">
      <alignment vertical="center" shrinkToFit="1"/>
    </xf>
    <xf numFmtId="6" fontId="11" fillId="0" borderId="3" xfId="2" applyFont="1" applyBorder="1" applyAlignment="1">
      <alignment vertical="center" shrinkToFit="1"/>
    </xf>
    <xf numFmtId="0" fontId="9" fillId="0" borderId="3" xfId="0" applyFont="1" applyBorder="1" applyAlignment="1">
      <alignment vertical="center" shrinkToFit="1"/>
    </xf>
    <xf numFmtId="0" fontId="9" fillId="2" borderId="1" xfId="0" applyFont="1" applyFill="1" applyBorder="1" applyAlignment="1">
      <alignment horizontal="center" vertical="center" shrinkToFit="1"/>
    </xf>
    <xf numFmtId="6" fontId="9" fillId="0" borderId="36" xfId="2" applyFont="1" applyBorder="1" applyAlignment="1">
      <alignment vertical="center" shrinkToFit="1"/>
    </xf>
    <xf numFmtId="6" fontId="9" fillId="0" borderId="33" xfId="2" applyFont="1" applyBorder="1" applyAlignment="1">
      <alignment vertical="center" shrinkToFit="1"/>
    </xf>
    <xf numFmtId="6" fontId="9" fillId="0" borderId="37" xfId="2" applyFont="1" applyBorder="1" applyAlignment="1">
      <alignment vertical="center" shrinkToFit="1"/>
    </xf>
    <xf numFmtId="6" fontId="9" fillId="0" borderId="30" xfId="2" applyFont="1" applyBorder="1" applyAlignment="1">
      <alignment vertical="center" shrinkToFit="1"/>
    </xf>
    <xf numFmtId="0" fontId="4" fillId="2" borderId="14" xfId="0" applyFont="1" applyFill="1" applyBorder="1" applyAlignment="1">
      <alignment horizontal="center" vertical="center" shrinkToFit="1"/>
    </xf>
    <xf numFmtId="179" fontId="9" fillId="0" borderId="10" xfId="0" applyNumberFormat="1" applyFont="1" applyBorder="1" applyAlignment="1">
      <alignment horizontal="right" vertical="center" shrinkToFit="1"/>
    </xf>
    <xf numFmtId="6" fontId="11" fillId="0" borderId="28" xfId="2" applyFont="1" applyFill="1" applyBorder="1" applyAlignment="1">
      <alignment horizontal="right" vertical="center" shrinkToFit="1"/>
    </xf>
    <xf numFmtId="6" fontId="11" fillId="0" borderId="29" xfId="2" applyFont="1" applyFill="1" applyBorder="1" applyAlignment="1">
      <alignment horizontal="right" vertical="center" shrinkToFit="1"/>
    </xf>
    <xf numFmtId="6" fontId="11" fillId="0" borderId="30" xfId="2" applyFont="1" applyFill="1" applyBorder="1" applyAlignment="1">
      <alignment horizontal="right" vertical="center" shrinkToFit="1"/>
    </xf>
    <xf numFmtId="0" fontId="10" fillId="0" borderId="4" xfId="0" applyFont="1" applyBorder="1" applyAlignment="1">
      <alignment vertical="center" shrinkToFit="1"/>
    </xf>
    <xf numFmtId="31" fontId="9" fillId="0" borderId="13" xfId="0" applyNumberFormat="1" applyFont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179" fontId="9" fillId="0" borderId="18" xfId="0" applyNumberFormat="1" applyFont="1" applyBorder="1" applyAlignment="1">
      <alignment horizontal="right" vertical="center" shrinkToFit="1"/>
    </xf>
    <xf numFmtId="6" fontId="11" fillId="0" borderId="39" xfId="2" applyFont="1" applyBorder="1" applyAlignment="1">
      <alignment horizontal="right" vertical="center" shrinkToFit="1"/>
    </xf>
    <xf numFmtId="0" fontId="9" fillId="0" borderId="11" xfId="0" applyFont="1" applyBorder="1" applyAlignment="1">
      <alignment horizontal="left" vertical="center" shrinkToFit="1"/>
    </xf>
    <xf numFmtId="0" fontId="9" fillId="0" borderId="8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176" fontId="14" fillId="0" borderId="0" xfId="0" applyNumberFormat="1" applyFont="1" applyAlignment="1">
      <alignment horizontal="right" vertical="center" shrinkToFit="1"/>
    </xf>
    <xf numFmtId="0" fontId="9" fillId="2" borderId="16" xfId="0" applyFont="1" applyFill="1" applyBorder="1" applyAlignment="1">
      <alignment horizontal="center" vertical="center" shrinkToFit="1"/>
    </xf>
    <xf numFmtId="0" fontId="9" fillId="2" borderId="18" xfId="0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  <xf numFmtId="0" fontId="9" fillId="2" borderId="15" xfId="0" applyFont="1" applyFill="1" applyBorder="1" applyAlignment="1">
      <alignment horizontal="center" vertical="center" shrinkToFit="1"/>
    </xf>
    <xf numFmtId="0" fontId="9" fillId="2" borderId="14" xfId="0" applyFont="1" applyFill="1" applyBorder="1" applyAlignment="1">
      <alignment horizontal="center" vertical="center" shrinkToFit="1"/>
    </xf>
    <xf numFmtId="0" fontId="4" fillId="2" borderId="15" xfId="0" applyFont="1" applyFill="1" applyBorder="1" applyAlignment="1">
      <alignment horizontal="center" vertical="center" shrinkToFit="1"/>
    </xf>
    <xf numFmtId="0" fontId="4" fillId="2" borderId="28" xfId="0" applyFont="1" applyFill="1" applyBorder="1" applyAlignment="1">
      <alignment horizontal="center" vertical="center" shrinkToFit="1"/>
    </xf>
    <xf numFmtId="0" fontId="9" fillId="2" borderId="30" xfId="0" applyFont="1" applyFill="1" applyBorder="1" applyAlignment="1">
      <alignment horizontal="center" vertical="center" shrinkToFit="1"/>
    </xf>
    <xf numFmtId="0" fontId="9" fillId="0" borderId="10" xfId="0" applyFont="1" applyBorder="1" applyAlignment="1">
      <alignment horizontal="left" vertical="center" shrinkToFit="1"/>
    </xf>
    <xf numFmtId="0" fontId="9" fillId="0" borderId="20" xfId="0" applyFont="1" applyBorder="1" applyAlignment="1">
      <alignment horizontal="left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left" vertical="center" shrinkToFit="1"/>
    </xf>
    <xf numFmtId="0" fontId="12" fillId="0" borderId="8" xfId="0" applyFont="1" applyBorder="1" applyAlignment="1">
      <alignment horizontal="left" vertical="center" shrinkToFit="1"/>
    </xf>
    <xf numFmtId="0" fontId="9" fillId="0" borderId="14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0" fontId="14" fillId="2" borderId="16" xfId="0" applyFont="1" applyFill="1" applyBorder="1" applyAlignment="1">
      <alignment horizontal="center" vertical="center" shrinkToFit="1"/>
    </xf>
    <xf numFmtId="0" fontId="14" fillId="2" borderId="7" xfId="0" applyFont="1" applyFill="1" applyBorder="1" applyAlignment="1">
      <alignment horizontal="center" vertical="center" shrinkToFit="1"/>
    </xf>
    <xf numFmtId="0" fontId="14" fillId="2" borderId="6" xfId="0" applyFont="1" applyFill="1" applyBorder="1" applyAlignment="1">
      <alignment horizontal="center" vertical="center" shrinkToFit="1"/>
    </xf>
    <xf numFmtId="6" fontId="9" fillId="0" borderId="15" xfId="2" applyFont="1" applyBorder="1" applyAlignment="1">
      <alignment horizontal="right" vertical="center" shrinkToFit="1"/>
    </xf>
    <xf numFmtId="6" fontId="9" fillId="0" borderId="6" xfId="2" applyFont="1" applyBorder="1" applyAlignment="1">
      <alignment horizontal="right" vertical="center" shrinkToFit="1"/>
    </xf>
    <xf numFmtId="0" fontId="14" fillId="2" borderId="25" xfId="0" applyFont="1" applyFill="1" applyBorder="1" applyAlignment="1">
      <alignment horizontal="center" vertical="center" shrinkToFit="1"/>
    </xf>
    <xf numFmtId="0" fontId="14" fillId="2" borderId="26" xfId="0" applyFont="1" applyFill="1" applyBorder="1" applyAlignment="1">
      <alignment horizontal="center" vertical="center" shrinkToFit="1"/>
    </xf>
    <xf numFmtId="0" fontId="14" fillId="2" borderId="34" xfId="0" applyFont="1" applyFill="1" applyBorder="1" applyAlignment="1">
      <alignment horizontal="center" vertical="center" shrinkToFit="1"/>
    </xf>
    <xf numFmtId="0" fontId="14" fillId="2" borderId="17" xfId="0" applyFont="1" applyFill="1" applyBorder="1" applyAlignment="1">
      <alignment horizontal="center" vertical="center" shrinkToFit="1"/>
    </xf>
    <xf numFmtId="0" fontId="14" fillId="2" borderId="4" xfId="0" applyFont="1" applyFill="1" applyBorder="1" applyAlignment="1">
      <alignment horizontal="center" vertical="center" shrinkToFit="1"/>
    </xf>
    <xf numFmtId="0" fontId="14" fillId="2" borderId="8" xfId="0" applyFont="1" applyFill="1" applyBorder="1" applyAlignment="1">
      <alignment horizontal="center" vertical="center" shrinkToFit="1"/>
    </xf>
    <xf numFmtId="6" fontId="9" fillId="0" borderId="11" xfId="0" applyNumberFormat="1" applyFont="1" applyBorder="1" applyAlignment="1">
      <alignment horizontal="right" vertical="center" shrinkToFit="1"/>
    </xf>
    <xf numFmtId="0" fontId="9" fillId="0" borderId="8" xfId="0" applyFont="1" applyBorder="1" applyAlignment="1">
      <alignment horizontal="right" vertical="center" shrinkToFit="1"/>
    </xf>
    <xf numFmtId="0" fontId="9" fillId="2" borderId="21" xfId="0" applyFont="1" applyFill="1" applyBorder="1" applyAlignment="1">
      <alignment horizontal="center" vertical="center" shrinkToFit="1"/>
    </xf>
    <xf numFmtId="0" fontId="9" fillId="2" borderId="35" xfId="0" applyFont="1" applyFill="1" applyBorder="1" applyAlignment="1">
      <alignment horizontal="center" vertical="center" shrinkToFit="1"/>
    </xf>
    <xf numFmtId="0" fontId="9" fillId="2" borderId="23" xfId="0" applyFont="1" applyFill="1" applyBorder="1" applyAlignment="1">
      <alignment horizontal="center" vertical="center" shrinkToFit="1"/>
    </xf>
    <xf numFmtId="10" fontId="9" fillId="0" borderId="11" xfId="0" applyNumberFormat="1" applyFont="1" applyBorder="1" applyAlignment="1">
      <alignment horizontal="right" vertical="center" shrinkToFit="1"/>
    </xf>
    <xf numFmtId="10" fontId="9" fillId="0" borderId="8" xfId="0" applyNumberFormat="1" applyFont="1" applyBorder="1" applyAlignment="1">
      <alignment horizontal="right" vertical="center" shrinkToFit="1"/>
    </xf>
    <xf numFmtId="0" fontId="9" fillId="0" borderId="16" xfId="0" applyFont="1" applyBorder="1" applyAlignment="1">
      <alignment horizontal="left" vertical="center" shrinkToFit="1"/>
    </xf>
    <xf numFmtId="0" fontId="9" fillId="0" borderId="6" xfId="0" applyFont="1" applyBorder="1" applyAlignment="1">
      <alignment horizontal="left" vertical="center" shrinkToFit="1"/>
    </xf>
    <xf numFmtId="0" fontId="9" fillId="0" borderId="17" xfId="0" applyFont="1" applyBorder="1" applyAlignment="1">
      <alignment horizontal="left" vertical="center" shrinkToFit="1"/>
    </xf>
    <xf numFmtId="10" fontId="19" fillId="0" borderId="17" xfId="0" applyNumberFormat="1" applyFont="1" applyBorder="1" applyAlignment="1">
      <alignment horizontal="left" vertical="center" shrinkToFit="1"/>
    </xf>
    <xf numFmtId="0" fontId="17" fillId="0" borderId="4" xfId="0" applyFont="1" applyBorder="1" applyAlignment="1">
      <alignment horizontal="center" vertical="center" shrinkToFit="1"/>
    </xf>
    <xf numFmtId="0" fontId="16" fillId="0" borderId="18" xfId="0" applyFont="1" applyBorder="1" applyAlignment="1">
      <alignment horizontal="left" vertical="center" shrinkToFit="1"/>
    </xf>
    <xf numFmtId="0" fontId="9" fillId="0" borderId="13" xfId="0" applyFont="1" applyBorder="1" applyAlignment="1">
      <alignment horizontal="left" vertical="center" shrinkToFit="1"/>
    </xf>
    <xf numFmtId="0" fontId="9" fillId="0" borderId="18" xfId="0" applyFont="1" applyBorder="1" applyAlignment="1">
      <alignment horizontal="left" vertical="center" shrinkToFit="1"/>
    </xf>
    <xf numFmtId="0" fontId="9" fillId="0" borderId="38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0" fontId="14" fillId="2" borderId="18" xfId="0" applyFont="1" applyFill="1" applyBorder="1" applyAlignment="1">
      <alignment horizontal="center" vertical="center" shrinkToFit="1"/>
    </xf>
    <xf numFmtId="0" fontId="14" fillId="2" borderId="12" xfId="0" applyFont="1" applyFill="1" applyBorder="1" applyAlignment="1">
      <alignment horizontal="center" vertical="center" shrinkToFit="1"/>
    </xf>
    <xf numFmtId="0" fontId="14" fillId="2" borderId="13" xfId="0" applyFont="1" applyFill="1" applyBorder="1" applyAlignment="1">
      <alignment horizontal="center" vertical="center" shrinkToFit="1"/>
    </xf>
    <xf numFmtId="10" fontId="9" fillId="0" borderId="14" xfId="0" applyNumberFormat="1" applyFont="1" applyBorder="1" applyAlignment="1">
      <alignment horizontal="right" vertical="center" shrinkToFit="1"/>
    </xf>
    <xf numFmtId="10" fontId="9" fillId="0" borderId="13" xfId="0" applyNumberFormat="1" applyFont="1" applyBorder="1" applyAlignment="1">
      <alignment horizontal="right" vertical="center" shrinkToFit="1"/>
    </xf>
    <xf numFmtId="0" fontId="16" fillId="0" borderId="17" xfId="0" applyFont="1" applyBorder="1" applyAlignment="1">
      <alignment horizontal="left" vertical="center" shrinkToFit="1"/>
    </xf>
    <xf numFmtId="0" fontId="22" fillId="0" borderId="0" xfId="0" applyFont="1" applyAlignment="1">
      <alignment horizontal="center" vertical="center" shrinkToFit="1"/>
    </xf>
    <xf numFmtId="0" fontId="21" fillId="0" borderId="0" xfId="3" applyAlignment="1">
      <alignment horizontal="left" vertical="center" shrinkToFit="1"/>
    </xf>
    <xf numFmtId="0" fontId="13" fillId="0" borderId="0" xfId="0" applyFont="1" applyAlignment="1">
      <alignment horizontal="left" vertical="center" shrinkToFit="1"/>
    </xf>
  </cellXfs>
  <cellStyles count="4">
    <cellStyle name="ハイパーリンク" xfId="3" builtinId="8"/>
    <cellStyle name="桁区切り" xfId="1" builtinId="6"/>
    <cellStyle name="通貨" xfId="2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revias-inc.com/kaitori1/" TargetMode="External"/><Relationship Id="rId1" Type="http://schemas.openxmlformats.org/officeDocument/2006/relationships/hyperlink" Target="https://crevias-inc.com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77"/>
  <sheetViews>
    <sheetView showGridLines="0" tabSelected="1" view="pageBreakPreview" topLeftCell="A21" zoomScaleNormal="100" zoomScaleSheetLayoutView="100" workbookViewId="0">
      <selection activeCell="B40" sqref="B40:D40"/>
    </sheetView>
  </sheetViews>
  <sheetFormatPr defaultColWidth="9" defaultRowHeight="13.5"/>
  <cols>
    <col min="1" max="1" width="1.9296875" style="10" customWidth="1"/>
    <col min="2" max="3" width="6.59765625" style="10" customWidth="1"/>
    <col min="4" max="4" width="11.06640625" style="10" customWidth="1"/>
    <col min="5" max="6" width="7.06640625" style="10" customWidth="1"/>
    <col min="7" max="9" width="8.59765625" style="10" customWidth="1"/>
    <col min="10" max="11" width="9.59765625" style="10" customWidth="1"/>
    <col min="12" max="12" width="8.59765625" style="10" customWidth="1"/>
    <col min="13" max="13" width="12.33203125" style="10" customWidth="1"/>
    <col min="14" max="14" width="2.46484375" style="10" customWidth="1"/>
    <col min="15" max="15" width="12.33203125" style="10" customWidth="1"/>
    <col min="16" max="16" width="11" style="10" customWidth="1"/>
    <col min="17" max="17" width="11.06640625" style="10" customWidth="1"/>
    <col min="18" max="18" width="1.9296875" style="10" customWidth="1"/>
    <col min="19" max="16384" width="9" style="10"/>
  </cols>
  <sheetData>
    <row r="1" spans="1:20" s="3" customFormat="1" ht="14.25" customHeight="1">
      <c r="B1" s="81" t="s">
        <v>0</v>
      </c>
      <c r="C1" s="82"/>
      <c r="D1" s="82"/>
      <c r="E1" s="82"/>
      <c r="F1" s="82"/>
      <c r="G1" s="82"/>
      <c r="H1" s="1"/>
      <c r="I1" s="1"/>
      <c r="J1" s="2"/>
      <c r="K1" s="2"/>
      <c r="L1" s="2"/>
      <c r="M1" s="2"/>
      <c r="N1" s="2"/>
      <c r="O1" s="2"/>
      <c r="P1" s="2"/>
      <c r="Q1" s="2"/>
    </row>
    <row r="2" spans="1:20" s="3" customFormat="1" ht="14" customHeight="1">
      <c r="B2" s="82"/>
      <c r="C2" s="82"/>
      <c r="D2" s="82"/>
      <c r="E2" s="82"/>
      <c r="F2" s="82"/>
      <c r="G2" s="82"/>
      <c r="H2" s="1"/>
      <c r="I2" s="1"/>
      <c r="J2" s="2"/>
      <c r="K2" s="2"/>
      <c r="L2" s="2"/>
      <c r="M2" s="2"/>
      <c r="N2" s="2"/>
      <c r="O2" s="2"/>
      <c r="P2" s="83">
        <f ca="1">TODAY()</f>
        <v>45586</v>
      </c>
      <c r="Q2" s="83"/>
    </row>
    <row r="3" spans="1:20" s="3" customFormat="1" ht="23" customHeight="1">
      <c r="B3" s="84" t="s">
        <v>1</v>
      </c>
      <c r="C3" s="86" t="s">
        <v>2</v>
      </c>
      <c r="D3" s="88" t="s">
        <v>3</v>
      </c>
      <c r="E3" s="90" t="s">
        <v>4</v>
      </c>
      <c r="F3" s="88"/>
      <c r="G3" s="92" t="s">
        <v>33</v>
      </c>
      <c r="H3" s="86"/>
      <c r="I3" s="86"/>
      <c r="J3" s="88"/>
      <c r="K3" s="93" t="s">
        <v>31</v>
      </c>
      <c r="L3" s="52" t="s">
        <v>5</v>
      </c>
      <c r="M3" s="90" t="s">
        <v>6</v>
      </c>
      <c r="N3" s="86"/>
      <c r="O3" s="88"/>
      <c r="P3" s="90" t="s">
        <v>7</v>
      </c>
      <c r="Q3" s="88"/>
      <c r="T3" s="128" t="s">
        <v>34</v>
      </c>
    </row>
    <row r="4" spans="1:20" s="3" customFormat="1" ht="23" customHeight="1">
      <c r="B4" s="85"/>
      <c r="C4" s="87"/>
      <c r="D4" s="89"/>
      <c r="E4" s="91"/>
      <c r="F4" s="89"/>
      <c r="G4" s="69" t="s">
        <v>32</v>
      </c>
      <c r="H4" s="24" t="s">
        <v>8</v>
      </c>
      <c r="I4" s="76" t="s">
        <v>35</v>
      </c>
      <c r="J4" s="44" t="s">
        <v>9</v>
      </c>
      <c r="K4" s="94"/>
      <c r="L4" s="53" t="s">
        <v>10</v>
      </c>
      <c r="M4" s="39" t="s">
        <v>11</v>
      </c>
      <c r="N4" s="24" t="s">
        <v>12</v>
      </c>
      <c r="O4" s="44" t="s">
        <v>13</v>
      </c>
      <c r="P4" s="91"/>
      <c r="Q4" s="89"/>
      <c r="T4" s="128"/>
    </row>
    <row r="5" spans="1:20" s="3" customFormat="1" ht="24.5" customHeight="1">
      <c r="A5" s="3">
        <v>1</v>
      </c>
      <c r="B5" s="19"/>
      <c r="C5" s="13"/>
      <c r="D5" s="32"/>
      <c r="E5" s="70"/>
      <c r="F5" s="40">
        <f>E5/3.30578</f>
        <v>0</v>
      </c>
      <c r="G5" s="35"/>
      <c r="H5" s="14"/>
      <c r="I5" s="14"/>
      <c r="J5" s="45">
        <f>G5+H5+I5</f>
        <v>0</v>
      </c>
      <c r="K5" s="71" t="e">
        <f>J5/F5</f>
        <v>#DIV/0!</v>
      </c>
      <c r="L5" s="54"/>
      <c r="M5" s="49"/>
      <c r="N5" s="13" t="s">
        <v>14</v>
      </c>
      <c r="O5" s="57" t="str">
        <f>IF(ISBLANK(M5),"",DATE(YEAR(M5)+T5,MONTH(M5),DAY(M5)-1))</f>
        <v/>
      </c>
      <c r="P5" s="95"/>
      <c r="Q5" s="96"/>
      <c r="T5" s="74">
        <v>2</v>
      </c>
    </row>
    <row r="6" spans="1:20" s="3" customFormat="1" ht="24.5" customHeight="1">
      <c r="A6" s="3">
        <v>2</v>
      </c>
      <c r="B6" s="20"/>
      <c r="C6" s="11"/>
      <c r="D6" s="33"/>
      <c r="E6" s="70"/>
      <c r="F6" s="41">
        <f t="shared" ref="F6:F34" si="0">E6/3.30578</f>
        <v>0</v>
      </c>
      <c r="G6" s="36"/>
      <c r="H6" s="12"/>
      <c r="I6" s="12"/>
      <c r="J6" s="46">
        <f t="shared" ref="J6:J34" si="1">G6+H6+I6</f>
        <v>0</v>
      </c>
      <c r="K6" s="72" t="e">
        <f>J6/F6</f>
        <v>#DIV/0!</v>
      </c>
      <c r="L6" s="55"/>
      <c r="M6" s="50"/>
      <c r="N6" s="11" t="s">
        <v>15</v>
      </c>
      <c r="O6" s="57" t="str">
        <f t="shared" ref="O6:O34" si="2">IF(ISBLANK(M6),"",DATE(YEAR(M6)+T6,MONTH(M6),DAY(M6)-1))</f>
        <v/>
      </c>
      <c r="P6" s="79"/>
      <c r="Q6" s="80"/>
      <c r="T6" s="74">
        <v>2</v>
      </c>
    </row>
    <row r="7" spans="1:20" s="3" customFormat="1" ht="24.5" customHeight="1">
      <c r="A7" s="3">
        <v>3</v>
      </c>
      <c r="B7" s="20"/>
      <c r="C7" s="11"/>
      <c r="D7" s="33"/>
      <c r="E7" s="70"/>
      <c r="F7" s="41">
        <f t="shared" si="0"/>
        <v>0</v>
      </c>
      <c r="G7" s="37"/>
      <c r="H7" s="9"/>
      <c r="I7" s="9"/>
      <c r="J7" s="46">
        <f t="shared" si="1"/>
        <v>0</v>
      </c>
      <c r="K7" s="72" t="e">
        <f t="shared" ref="K7:K33" si="3">J7/F7</f>
        <v>#DIV/0!</v>
      </c>
      <c r="L7" s="55"/>
      <c r="M7" s="50"/>
      <c r="N7" s="11" t="s">
        <v>14</v>
      </c>
      <c r="O7" s="57" t="str">
        <f t="shared" si="2"/>
        <v/>
      </c>
      <c r="P7" s="79"/>
      <c r="Q7" s="80"/>
      <c r="T7" s="74">
        <v>2</v>
      </c>
    </row>
    <row r="8" spans="1:20" s="3" customFormat="1" ht="24.5" customHeight="1">
      <c r="A8" s="3">
        <v>4</v>
      </c>
      <c r="B8" s="20"/>
      <c r="C8" s="11"/>
      <c r="D8" s="33"/>
      <c r="E8" s="70"/>
      <c r="F8" s="41">
        <f t="shared" si="0"/>
        <v>0</v>
      </c>
      <c r="G8" s="36"/>
      <c r="H8" s="12"/>
      <c r="I8" s="12"/>
      <c r="J8" s="46">
        <f t="shared" si="1"/>
        <v>0</v>
      </c>
      <c r="K8" s="72" t="e">
        <f t="shared" si="3"/>
        <v>#DIV/0!</v>
      </c>
      <c r="L8" s="55"/>
      <c r="M8" s="50"/>
      <c r="N8" s="11" t="s">
        <v>14</v>
      </c>
      <c r="O8" s="57" t="str">
        <f t="shared" si="2"/>
        <v/>
      </c>
      <c r="P8" s="79"/>
      <c r="Q8" s="80"/>
      <c r="T8" s="74">
        <v>2</v>
      </c>
    </row>
    <row r="9" spans="1:20" s="3" customFormat="1" ht="24.5" customHeight="1">
      <c r="A9" s="3">
        <v>5</v>
      </c>
      <c r="B9" s="20"/>
      <c r="C9" s="11"/>
      <c r="D9" s="33"/>
      <c r="E9" s="70"/>
      <c r="F9" s="41">
        <f t="shared" si="0"/>
        <v>0</v>
      </c>
      <c r="G9" s="36"/>
      <c r="H9" s="9"/>
      <c r="I9" s="9"/>
      <c r="J9" s="46">
        <f t="shared" si="1"/>
        <v>0</v>
      </c>
      <c r="K9" s="72" t="e">
        <f t="shared" si="3"/>
        <v>#DIV/0!</v>
      </c>
      <c r="L9" s="55"/>
      <c r="M9" s="50"/>
      <c r="N9" s="11" t="s">
        <v>14</v>
      </c>
      <c r="O9" s="57" t="str">
        <f t="shared" si="2"/>
        <v/>
      </c>
      <c r="P9" s="79"/>
      <c r="Q9" s="80"/>
      <c r="T9" s="74">
        <v>2</v>
      </c>
    </row>
    <row r="10" spans="1:20" s="3" customFormat="1" ht="24.5" customHeight="1">
      <c r="A10" s="3">
        <v>6</v>
      </c>
      <c r="B10" s="20"/>
      <c r="C10" s="11"/>
      <c r="D10" s="33"/>
      <c r="E10" s="70"/>
      <c r="F10" s="41">
        <f t="shared" si="0"/>
        <v>0</v>
      </c>
      <c r="G10" s="37"/>
      <c r="H10" s="12"/>
      <c r="I10" s="9"/>
      <c r="J10" s="46">
        <f t="shared" si="1"/>
        <v>0</v>
      </c>
      <c r="K10" s="72" t="e">
        <f t="shared" si="3"/>
        <v>#DIV/0!</v>
      </c>
      <c r="L10" s="55"/>
      <c r="M10" s="50"/>
      <c r="N10" s="11" t="s">
        <v>14</v>
      </c>
      <c r="O10" s="57" t="str">
        <f t="shared" si="2"/>
        <v/>
      </c>
      <c r="P10" s="79"/>
      <c r="Q10" s="80"/>
      <c r="T10" s="74">
        <v>2</v>
      </c>
    </row>
    <row r="11" spans="1:20" s="3" customFormat="1" ht="24.5" customHeight="1">
      <c r="A11" s="3">
        <v>7</v>
      </c>
      <c r="B11" s="20"/>
      <c r="C11" s="11"/>
      <c r="D11" s="33"/>
      <c r="E11" s="70"/>
      <c r="F11" s="41">
        <f t="shared" si="0"/>
        <v>0</v>
      </c>
      <c r="G11" s="36"/>
      <c r="H11" s="9"/>
      <c r="I11" s="9"/>
      <c r="J11" s="46">
        <f t="shared" si="1"/>
        <v>0</v>
      </c>
      <c r="K11" s="72" t="e">
        <f t="shared" si="3"/>
        <v>#DIV/0!</v>
      </c>
      <c r="L11" s="55"/>
      <c r="M11" s="50"/>
      <c r="N11" s="11" t="s">
        <v>16</v>
      </c>
      <c r="O11" s="57" t="str">
        <f t="shared" si="2"/>
        <v/>
      </c>
      <c r="P11" s="79"/>
      <c r="Q11" s="80"/>
      <c r="T11" s="74">
        <v>2</v>
      </c>
    </row>
    <row r="12" spans="1:20" s="3" customFormat="1" ht="24.5" customHeight="1">
      <c r="A12" s="3">
        <v>8</v>
      </c>
      <c r="B12" s="20"/>
      <c r="C12" s="11"/>
      <c r="D12" s="33"/>
      <c r="E12" s="70"/>
      <c r="F12" s="41">
        <f t="shared" si="0"/>
        <v>0</v>
      </c>
      <c r="G12" s="36"/>
      <c r="H12" s="12"/>
      <c r="I12" s="9"/>
      <c r="J12" s="46">
        <f t="shared" si="1"/>
        <v>0</v>
      </c>
      <c r="K12" s="72" t="e">
        <f t="shared" si="3"/>
        <v>#DIV/0!</v>
      </c>
      <c r="L12" s="55"/>
      <c r="M12" s="50"/>
      <c r="N12" s="11" t="s">
        <v>14</v>
      </c>
      <c r="O12" s="57" t="str">
        <f t="shared" si="2"/>
        <v/>
      </c>
      <c r="P12" s="79"/>
      <c r="Q12" s="80"/>
      <c r="T12" s="74">
        <v>2</v>
      </c>
    </row>
    <row r="13" spans="1:20" s="3" customFormat="1" ht="24.5" customHeight="1">
      <c r="A13" s="3">
        <v>9</v>
      </c>
      <c r="B13" s="20"/>
      <c r="C13" s="11"/>
      <c r="D13" s="33"/>
      <c r="E13" s="70"/>
      <c r="F13" s="41">
        <f t="shared" si="0"/>
        <v>0</v>
      </c>
      <c r="G13" s="37"/>
      <c r="H13" s="9"/>
      <c r="I13" s="12"/>
      <c r="J13" s="46">
        <f t="shared" si="1"/>
        <v>0</v>
      </c>
      <c r="K13" s="72" t="e">
        <f t="shared" si="3"/>
        <v>#DIV/0!</v>
      </c>
      <c r="L13" s="55"/>
      <c r="M13" s="50"/>
      <c r="N13" s="11" t="s">
        <v>15</v>
      </c>
      <c r="O13" s="57" t="str">
        <f t="shared" si="2"/>
        <v/>
      </c>
      <c r="P13" s="79"/>
      <c r="Q13" s="80"/>
      <c r="T13" s="74">
        <v>2</v>
      </c>
    </row>
    <row r="14" spans="1:20" s="3" customFormat="1" ht="24.5" customHeight="1">
      <c r="A14" s="3">
        <v>10</v>
      </c>
      <c r="B14" s="20"/>
      <c r="C14" s="11"/>
      <c r="D14" s="33"/>
      <c r="E14" s="70"/>
      <c r="F14" s="41">
        <f t="shared" si="0"/>
        <v>0</v>
      </c>
      <c r="G14" s="36"/>
      <c r="H14" s="12"/>
      <c r="I14" s="9"/>
      <c r="J14" s="46">
        <f t="shared" si="1"/>
        <v>0</v>
      </c>
      <c r="K14" s="72" t="e">
        <f t="shared" si="3"/>
        <v>#DIV/0!</v>
      </c>
      <c r="L14" s="55"/>
      <c r="M14" s="50"/>
      <c r="N14" s="11" t="s">
        <v>14</v>
      </c>
      <c r="O14" s="57" t="str">
        <f t="shared" si="2"/>
        <v/>
      </c>
      <c r="P14" s="79"/>
      <c r="Q14" s="80"/>
      <c r="T14" s="74">
        <v>2</v>
      </c>
    </row>
    <row r="15" spans="1:20" s="3" customFormat="1" ht="24.5" customHeight="1">
      <c r="A15" s="3">
        <v>11</v>
      </c>
      <c r="B15" s="20"/>
      <c r="C15" s="11"/>
      <c r="D15" s="33"/>
      <c r="E15" s="70"/>
      <c r="F15" s="41">
        <f t="shared" si="0"/>
        <v>0</v>
      </c>
      <c r="G15" s="36"/>
      <c r="H15" s="9"/>
      <c r="I15" s="9"/>
      <c r="J15" s="46">
        <f t="shared" si="1"/>
        <v>0</v>
      </c>
      <c r="K15" s="72" t="e">
        <f t="shared" si="3"/>
        <v>#DIV/0!</v>
      </c>
      <c r="L15" s="55"/>
      <c r="M15" s="50"/>
      <c r="N15" s="11" t="s">
        <v>17</v>
      </c>
      <c r="O15" s="57" t="str">
        <f t="shared" si="2"/>
        <v/>
      </c>
      <c r="P15" s="79"/>
      <c r="Q15" s="80"/>
      <c r="T15" s="74">
        <v>2</v>
      </c>
    </row>
    <row r="16" spans="1:20" s="3" customFormat="1" ht="24.5" customHeight="1">
      <c r="A16" s="3">
        <v>12</v>
      </c>
      <c r="B16" s="20"/>
      <c r="C16" s="11"/>
      <c r="D16" s="33"/>
      <c r="E16" s="70"/>
      <c r="F16" s="41">
        <f t="shared" si="0"/>
        <v>0</v>
      </c>
      <c r="G16" s="36"/>
      <c r="H16" s="12"/>
      <c r="I16" s="9"/>
      <c r="J16" s="46">
        <f t="shared" si="1"/>
        <v>0</v>
      </c>
      <c r="K16" s="72" t="e">
        <f t="shared" si="3"/>
        <v>#DIV/0!</v>
      </c>
      <c r="L16" s="55"/>
      <c r="M16" s="50"/>
      <c r="N16" s="11" t="s">
        <v>15</v>
      </c>
      <c r="O16" s="57" t="str">
        <f t="shared" si="2"/>
        <v/>
      </c>
      <c r="P16" s="99"/>
      <c r="Q16" s="100"/>
      <c r="T16" s="74">
        <v>2</v>
      </c>
    </row>
    <row r="17" spans="1:20" s="3" customFormat="1" ht="24.5" customHeight="1">
      <c r="A17" s="3">
        <v>13</v>
      </c>
      <c r="B17" s="20"/>
      <c r="C17" s="11"/>
      <c r="D17" s="33"/>
      <c r="E17" s="70"/>
      <c r="F17" s="41">
        <f t="shared" si="0"/>
        <v>0</v>
      </c>
      <c r="G17" s="37"/>
      <c r="H17" s="9"/>
      <c r="I17" s="9"/>
      <c r="J17" s="46">
        <f t="shared" si="1"/>
        <v>0</v>
      </c>
      <c r="K17" s="72" t="e">
        <f t="shared" si="3"/>
        <v>#DIV/0!</v>
      </c>
      <c r="L17" s="55"/>
      <c r="M17" s="50"/>
      <c r="N17" s="11" t="s">
        <v>17</v>
      </c>
      <c r="O17" s="57" t="str">
        <f t="shared" si="2"/>
        <v/>
      </c>
      <c r="P17" s="79"/>
      <c r="Q17" s="80"/>
      <c r="T17" s="74">
        <v>2</v>
      </c>
    </row>
    <row r="18" spans="1:20" s="3" customFormat="1" ht="24.5" customHeight="1">
      <c r="A18" s="3">
        <v>14</v>
      </c>
      <c r="B18" s="20"/>
      <c r="C18" s="11"/>
      <c r="D18" s="33"/>
      <c r="E18" s="70"/>
      <c r="F18" s="41">
        <f t="shared" si="0"/>
        <v>0</v>
      </c>
      <c r="G18" s="36"/>
      <c r="H18" s="12"/>
      <c r="I18" s="9"/>
      <c r="J18" s="46">
        <f t="shared" si="1"/>
        <v>0</v>
      </c>
      <c r="K18" s="72" t="e">
        <f t="shared" si="3"/>
        <v>#DIV/0!</v>
      </c>
      <c r="L18" s="55"/>
      <c r="M18" s="50"/>
      <c r="N18" s="11" t="s">
        <v>14</v>
      </c>
      <c r="O18" s="57" t="str">
        <f t="shared" si="2"/>
        <v/>
      </c>
      <c r="P18" s="79"/>
      <c r="Q18" s="80"/>
      <c r="T18" s="74">
        <v>2</v>
      </c>
    </row>
    <row r="19" spans="1:20" s="3" customFormat="1" ht="24.5" customHeight="1">
      <c r="A19" s="3">
        <v>15</v>
      </c>
      <c r="B19" s="20"/>
      <c r="C19" s="11"/>
      <c r="D19" s="33"/>
      <c r="E19" s="70"/>
      <c r="F19" s="41">
        <f t="shared" si="0"/>
        <v>0</v>
      </c>
      <c r="G19" s="36"/>
      <c r="H19" s="9"/>
      <c r="I19" s="9"/>
      <c r="J19" s="46">
        <f t="shared" si="1"/>
        <v>0</v>
      </c>
      <c r="K19" s="72" t="e">
        <f t="shared" si="3"/>
        <v>#DIV/0!</v>
      </c>
      <c r="L19" s="55"/>
      <c r="M19" s="50"/>
      <c r="N19" s="11" t="s">
        <v>12</v>
      </c>
      <c r="O19" s="57" t="str">
        <f t="shared" si="2"/>
        <v/>
      </c>
      <c r="P19" s="79"/>
      <c r="Q19" s="80"/>
      <c r="T19" s="74">
        <v>2</v>
      </c>
    </row>
    <row r="20" spans="1:20" s="3" customFormat="1" ht="24.5" customHeight="1">
      <c r="A20" s="3">
        <v>16</v>
      </c>
      <c r="B20" s="20"/>
      <c r="C20" s="11"/>
      <c r="D20" s="33"/>
      <c r="E20" s="70"/>
      <c r="F20" s="41">
        <f t="shared" si="0"/>
        <v>0</v>
      </c>
      <c r="G20" s="37"/>
      <c r="H20" s="12"/>
      <c r="I20" s="9"/>
      <c r="J20" s="46">
        <f t="shared" si="1"/>
        <v>0</v>
      </c>
      <c r="K20" s="72" t="e">
        <f t="shared" si="3"/>
        <v>#DIV/0!</v>
      </c>
      <c r="L20" s="55"/>
      <c r="M20" s="50"/>
      <c r="N20" s="11" t="s">
        <v>15</v>
      </c>
      <c r="O20" s="57" t="str">
        <f t="shared" si="2"/>
        <v/>
      </c>
      <c r="P20" s="79"/>
      <c r="Q20" s="80"/>
      <c r="T20" s="74">
        <v>2</v>
      </c>
    </row>
    <row r="21" spans="1:20" s="3" customFormat="1" ht="24.5" customHeight="1">
      <c r="A21" s="3">
        <v>17</v>
      </c>
      <c r="B21" s="20"/>
      <c r="C21" s="11"/>
      <c r="D21" s="33"/>
      <c r="E21" s="70"/>
      <c r="F21" s="41">
        <f t="shared" si="0"/>
        <v>0</v>
      </c>
      <c r="G21" s="36"/>
      <c r="H21" s="9"/>
      <c r="I21" s="9"/>
      <c r="J21" s="46">
        <f t="shared" si="1"/>
        <v>0</v>
      </c>
      <c r="K21" s="72" t="e">
        <f t="shared" si="3"/>
        <v>#DIV/0!</v>
      </c>
      <c r="L21" s="55"/>
      <c r="M21" s="50"/>
      <c r="N21" s="11" t="s">
        <v>12</v>
      </c>
      <c r="O21" s="57" t="str">
        <f t="shared" si="2"/>
        <v/>
      </c>
      <c r="P21" s="97"/>
      <c r="Q21" s="98"/>
      <c r="T21" s="74">
        <v>2</v>
      </c>
    </row>
    <row r="22" spans="1:20" s="3" customFormat="1" ht="24.5" customHeight="1">
      <c r="A22" s="3">
        <v>18</v>
      </c>
      <c r="B22" s="20"/>
      <c r="C22" s="11"/>
      <c r="D22" s="33"/>
      <c r="E22" s="70"/>
      <c r="F22" s="41">
        <f t="shared" si="0"/>
        <v>0</v>
      </c>
      <c r="G22" s="37"/>
      <c r="H22" s="9"/>
      <c r="I22" s="9"/>
      <c r="J22" s="46">
        <f t="shared" si="1"/>
        <v>0</v>
      </c>
      <c r="K22" s="72" t="e">
        <f t="shared" si="3"/>
        <v>#DIV/0!</v>
      </c>
      <c r="L22" s="55"/>
      <c r="M22" s="50"/>
      <c r="N22" s="11" t="s">
        <v>18</v>
      </c>
      <c r="O22" s="57" t="str">
        <f t="shared" si="2"/>
        <v/>
      </c>
      <c r="P22" s="97"/>
      <c r="Q22" s="98"/>
      <c r="T22" s="74">
        <v>2</v>
      </c>
    </row>
    <row r="23" spans="1:20" s="3" customFormat="1" ht="24.5" customHeight="1">
      <c r="A23" s="3">
        <v>19</v>
      </c>
      <c r="B23" s="20"/>
      <c r="C23" s="11"/>
      <c r="D23" s="33"/>
      <c r="E23" s="70"/>
      <c r="F23" s="41">
        <f t="shared" si="0"/>
        <v>0</v>
      </c>
      <c r="G23" s="37"/>
      <c r="H23" s="12"/>
      <c r="I23" s="9"/>
      <c r="J23" s="46">
        <f t="shared" si="1"/>
        <v>0</v>
      </c>
      <c r="K23" s="72" t="e">
        <f t="shared" si="3"/>
        <v>#DIV/0!</v>
      </c>
      <c r="L23" s="55"/>
      <c r="M23" s="50"/>
      <c r="N23" s="11" t="s">
        <v>14</v>
      </c>
      <c r="O23" s="57" t="str">
        <f t="shared" si="2"/>
        <v/>
      </c>
      <c r="P23" s="97"/>
      <c r="Q23" s="98"/>
      <c r="T23" s="74">
        <v>2</v>
      </c>
    </row>
    <row r="24" spans="1:20" s="3" customFormat="1" ht="24.5" customHeight="1">
      <c r="A24" s="3">
        <v>20</v>
      </c>
      <c r="B24" s="20"/>
      <c r="C24" s="11"/>
      <c r="D24" s="33"/>
      <c r="E24" s="70"/>
      <c r="F24" s="41">
        <f t="shared" si="0"/>
        <v>0</v>
      </c>
      <c r="G24" s="37"/>
      <c r="H24" s="9"/>
      <c r="I24" s="9"/>
      <c r="J24" s="46">
        <f t="shared" si="1"/>
        <v>0</v>
      </c>
      <c r="K24" s="72" t="e">
        <f>J24/F24</f>
        <v>#DIV/0!</v>
      </c>
      <c r="L24" s="55"/>
      <c r="M24" s="50"/>
      <c r="N24" s="11" t="s">
        <v>19</v>
      </c>
      <c r="O24" s="57" t="str">
        <f t="shared" si="2"/>
        <v/>
      </c>
      <c r="P24" s="97"/>
      <c r="Q24" s="98"/>
      <c r="T24" s="74">
        <v>2</v>
      </c>
    </row>
    <row r="25" spans="1:20" s="3" customFormat="1" ht="24.5" customHeight="1">
      <c r="A25" s="3">
        <v>21</v>
      </c>
      <c r="B25" s="20"/>
      <c r="C25" s="11"/>
      <c r="D25" s="33"/>
      <c r="E25" s="70"/>
      <c r="F25" s="41">
        <f t="shared" si="0"/>
        <v>0</v>
      </c>
      <c r="G25" s="37"/>
      <c r="H25" s="9"/>
      <c r="I25" s="9"/>
      <c r="J25" s="46">
        <f t="shared" si="1"/>
        <v>0</v>
      </c>
      <c r="K25" s="72" t="e">
        <f t="shared" si="3"/>
        <v>#DIV/0!</v>
      </c>
      <c r="L25" s="55"/>
      <c r="M25" s="50"/>
      <c r="N25" s="11" t="s">
        <v>12</v>
      </c>
      <c r="O25" s="57" t="str">
        <f t="shared" si="2"/>
        <v/>
      </c>
      <c r="P25" s="97"/>
      <c r="Q25" s="98"/>
      <c r="T25" s="74">
        <v>2</v>
      </c>
    </row>
    <row r="26" spans="1:20" s="3" customFormat="1" ht="24.5" customHeight="1">
      <c r="A26" s="3">
        <v>22</v>
      </c>
      <c r="B26" s="20"/>
      <c r="C26" s="11"/>
      <c r="D26" s="33"/>
      <c r="E26" s="70"/>
      <c r="F26" s="41">
        <f t="shared" si="0"/>
        <v>0</v>
      </c>
      <c r="G26" s="37"/>
      <c r="H26" s="12"/>
      <c r="I26" s="9"/>
      <c r="J26" s="46">
        <f t="shared" si="1"/>
        <v>0</v>
      </c>
      <c r="K26" s="72" t="e">
        <f t="shared" si="3"/>
        <v>#DIV/0!</v>
      </c>
      <c r="L26" s="55"/>
      <c r="M26" s="50"/>
      <c r="N26" s="11" t="s">
        <v>15</v>
      </c>
      <c r="O26" s="57" t="str">
        <f t="shared" si="2"/>
        <v/>
      </c>
      <c r="P26" s="97"/>
      <c r="Q26" s="98"/>
      <c r="T26" s="74">
        <v>2</v>
      </c>
    </row>
    <row r="27" spans="1:20" s="3" customFormat="1" ht="24.5" customHeight="1">
      <c r="A27" s="3">
        <v>23</v>
      </c>
      <c r="B27" s="20"/>
      <c r="C27" s="11"/>
      <c r="D27" s="33"/>
      <c r="E27" s="70"/>
      <c r="F27" s="41">
        <f t="shared" si="0"/>
        <v>0</v>
      </c>
      <c r="G27" s="37"/>
      <c r="H27" s="9"/>
      <c r="I27" s="9"/>
      <c r="J27" s="46">
        <f t="shared" si="1"/>
        <v>0</v>
      </c>
      <c r="K27" s="72" t="e">
        <f t="shared" si="3"/>
        <v>#DIV/0!</v>
      </c>
      <c r="L27" s="55"/>
      <c r="M27" s="50"/>
      <c r="N27" s="11" t="s">
        <v>14</v>
      </c>
      <c r="O27" s="57" t="str">
        <f t="shared" si="2"/>
        <v/>
      </c>
      <c r="P27" s="97"/>
      <c r="Q27" s="98"/>
      <c r="T27" s="74">
        <v>2</v>
      </c>
    </row>
    <row r="28" spans="1:20" s="3" customFormat="1" ht="24.5" customHeight="1">
      <c r="A28" s="3">
        <v>24</v>
      </c>
      <c r="B28" s="20"/>
      <c r="C28" s="11"/>
      <c r="D28" s="33"/>
      <c r="E28" s="70"/>
      <c r="F28" s="41">
        <f t="shared" si="0"/>
        <v>0</v>
      </c>
      <c r="G28" s="37"/>
      <c r="H28" s="9"/>
      <c r="I28" s="9"/>
      <c r="J28" s="46">
        <f t="shared" si="1"/>
        <v>0</v>
      </c>
      <c r="K28" s="72" t="e">
        <f t="shared" si="3"/>
        <v>#DIV/0!</v>
      </c>
      <c r="L28" s="55"/>
      <c r="M28" s="50"/>
      <c r="N28" s="11" t="s">
        <v>14</v>
      </c>
      <c r="O28" s="57" t="str">
        <f t="shared" si="2"/>
        <v/>
      </c>
      <c r="P28" s="97"/>
      <c r="Q28" s="98"/>
      <c r="T28" s="74">
        <v>2</v>
      </c>
    </row>
    <row r="29" spans="1:20" s="3" customFormat="1" ht="24.5" customHeight="1">
      <c r="A29" s="3">
        <v>25</v>
      </c>
      <c r="B29" s="20"/>
      <c r="C29" s="11"/>
      <c r="D29" s="33"/>
      <c r="E29" s="70"/>
      <c r="F29" s="41">
        <f t="shared" si="0"/>
        <v>0</v>
      </c>
      <c r="G29" s="37"/>
      <c r="H29" s="12"/>
      <c r="I29" s="9"/>
      <c r="J29" s="46">
        <f t="shared" si="1"/>
        <v>0</v>
      </c>
      <c r="K29" s="72" t="e">
        <f t="shared" si="3"/>
        <v>#DIV/0!</v>
      </c>
      <c r="L29" s="55"/>
      <c r="M29" s="50"/>
      <c r="N29" s="11" t="s">
        <v>16</v>
      </c>
      <c r="O29" s="57" t="str">
        <f t="shared" si="2"/>
        <v/>
      </c>
      <c r="P29" s="97"/>
      <c r="Q29" s="98"/>
      <c r="T29" s="74">
        <v>2</v>
      </c>
    </row>
    <row r="30" spans="1:20" s="3" customFormat="1" ht="24.5" customHeight="1">
      <c r="A30" s="3">
        <v>26</v>
      </c>
      <c r="B30" s="20"/>
      <c r="C30" s="11"/>
      <c r="D30" s="33"/>
      <c r="E30" s="70"/>
      <c r="F30" s="41">
        <f t="shared" si="0"/>
        <v>0</v>
      </c>
      <c r="G30" s="37"/>
      <c r="H30" s="9"/>
      <c r="I30" s="9"/>
      <c r="J30" s="46">
        <f t="shared" si="1"/>
        <v>0</v>
      </c>
      <c r="K30" s="72" t="e">
        <f t="shared" si="3"/>
        <v>#DIV/0!</v>
      </c>
      <c r="L30" s="55"/>
      <c r="M30" s="50"/>
      <c r="N30" s="11" t="s">
        <v>15</v>
      </c>
      <c r="O30" s="57" t="str">
        <f t="shared" si="2"/>
        <v/>
      </c>
      <c r="P30" s="97"/>
      <c r="Q30" s="98"/>
      <c r="T30" s="74">
        <v>2</v>
      </c>
    </row>
    <row r="31" spans="1:20" s="3" customFormat="1" ht="24.5" customHeight="1">
      <c r="A31" s="3">
        <v>27</v>
      </c>
      <c r="B31" s="20"/>
      <c r="C31" s="11"/>
      <c r="D31" s="33"/>
      <c r="E31" s="70"/>
      <c r="F31" s="41">
        <f t="shared" si="0"/>
        <v>0</v>
      </c>
      <c r="G31" s="37"/>
      <c r="H31" s="9"/>
      <c r="I31" s="9"/>
      <c r="J31" s="46">
        <f t="shared" si="1"/>
        <v>0</v>
      </c>
      <c r="K31" s="72" t="e">
        <f t="shared" si="3"/>
        <v>#DIV/0!</v>
      </c>
      <c r="L31" s="55"/>
      <c r="M31" s="50"/>
      <c r="N31" s="11" t="s">
        <v>14</v>
      </c>
      <c r="O31" s="57" t="str">
        <f t="shared" si="2"/>
        <v/>
      </c>
      <c r="P31" s="97"/>
      <c r="Q31" s="98"/>
      <c r="T31" s="74">
        <v>2</v>
      </c>
    </row>
    <row r="32" spans="1:20" s="3" customFormat="1" ht="24.5" customHeight="1">
      <c r="A32" s="3">
        <v>28</v>
      </c>
      <c r="B32" s="20"/>
      <c r="C32" s="11"/>
      <c r="D32" s="33"/>
      <c r="E32" s="70"/>
      <c r="F32" s="41">
        <f t="shared" si="0"/>
        <v>0</v>
      </c>
      <c r="G32" s="37"/>
      <c r="H32" s="12"/>
      <c r="I32" s="9"/>
      <c r="J32" s="46">
        <f t="shared" si="1"/>
        <v>0</v>
      </c>
      <c r="K32" s="72" t="e">
        <f t="shared" si="3"/>
        <v>#DIV/0!</v>
      </c>
      <c r="L32" s="55"/>
      <c r="M32" s="50"/>
      <c r="N32" s="11" t="s">
        <v>14</v>
      </c>
      <c r="O32" s="57" t="str">
        <f t="shared" si="2"/>
        <v/>
      </c>
      <c r="P32" s="97"/>
      <c r="Q32" s="98"/>
      <c r="T32" s="74">
        <v>2</v>
      </c>
    </row>
    <row r="33" spans="1:20" s="3" customFormat="1" ht="24.5" customHeight="1">
      <c r="A33" s="3">
        <v>29</v>
      </c>
      <c r="B33" s="20"/>
      <c r="C33" s="11"/>
      <c r="D33" s="33"/>
      <c r="E33" s="70"/>
      <c r="F33" s="41">
        <f t="shared" si="0"/>
        <v>0</v>
      </c>
      <c r="G33" s="37"/>
      <c r="H33" s="9"/>
      <c r="I33" s="9"/>
      <c r="J33" s="46">
        <f t="shared" si="1"/>
        <v>0</v>
      </c>
      <c r="K33" s="72" t="e">
        <f t="shared" si="3"/>
        <v>#DIV/0!</v>
      </c>
      <c r="L33" s="55"/>
      <c r="M33" s="50"/>
      <c r="N33" s="11" t="s">
        <v>19</v>
      </c>
      <c r="O33" s="57" t="str">
        <f t="shared" si="2"/>
        <v/>
      </c>
      <c r="P33" s="97"/>
      <c r="Q33" s="98"/>
      <c r="T33" s="74">
        <v>2</v>
      </c>
    </row>
    <row r="34" spans="1:20" s="3" customFormat="1" ht="24.5" customHeight="1">
      <c r="A34" s="3">
        <v>30</v>
      </c>
      <c r="B34" s="21"/>
      <c r="C34" s="22"/>
      <c r="D34" s="34"/>
      <c r="E34" s="77"/>
      <c r="F34" s="42">
        <f t="shared" si="0"/>
        <v>0</v>
      </c>
      <c r="G34" s="38"/>
      <c r="H34" s="23"/>
      <c r="I34" s="23"/>
      <c r="J34" s="47">
        <f t="shared" si="1"/>
        <v>0</v>
      </c>
      <c r="K34" s="73" t="e">
        <f>J34/F34</f>
        <v>#DIV/0!</v>
      </c>
      <c r="L34" s="56"/>
      <c r="M34" s="51"/>
      <c r="N34" s="22" t="s">
        <v>14</v>
      </c>
      <c r="O34" s="75" t="str">
        <f t="shared" si="2"/>
        <v/>
      </c>
      <c r="P34" s="101"/>
      <c r="Q34" s="102"/>
      <c r="T34" s="74">
        <v>2</v>
      </c>
    </row>
    <row r="35" spans="1:20" s="3" customFormat="1" ht="24.5" customHeight="1">
      <c r="A35" s="18"/>
      <c r="B35" s="103" t="s">
        <v>9</v>
      </c>
      <c r="C35" s="104"/>
      <c r="D35" s="105"/>
      <c r="E35" s="31">
        <f>SUM(E5:E34)</f>
        <v>0</v>
      </c>
      <c r="F35" s="43">
        <f>SUM(F5:F34)</f>
        <v>0</v>
      </c>
      <c r="G35" s="4">
        <f t="shared" ref="G35:L35" si="4">SUM(G5:G34)</f>
        <v>0</v>
      </c>
      <c r="H35" s="25">
        <f t="shared" si="4"/>
        <v>0</v>
      </c>
      <c r="I35" s="25">
        <f t="shared" si="4"/>
        <v>0</v>
      </c>
      <c r="J35" s="26">
        <f t="shared" si="4"/>
        <v>0</v>
      </c>
      <c r="K35" s="78"/>
      <c r="L35" s="48">
        <f t="shared" si="4"/>
        <v>0</v>
      </c>
      <c r="M35" s="2"/>
      <c r="N35" s="2"/>
      <c r="O35" s="2"/>
      <c r="P35" s="2"/>
      <c r="Q35" s="2"/>
    </row>
    <row r="36" spans="1:20" s="3" customFormat="1" ht="9" customHeight="1">
      <c r="B36" s="27"/>
      <c r="C36" s="27"/>
      <c r="D36" s="27"/>
      <c r="E36" s="28"/>
      <c r="F36" s="29"/>
      <c r="G36" s="30"/>
      <c r="H36" s="4"/>
      <c r="I36" s="4"/>
      <c r="J36" s="4"/>
      <c r="K36" s="5"/>
      <c r="L36" s="4"/>
      <c r="M36" s="2"/>
      <c r="N36" s="2"/>
      <c r="O36" s="2"/>
      <c r="P36" s="2"/>
      <c r="Q36" s="2"/>
    </row>
    <row r="37" spans="1:20" s="3" customFormat="1" ht="9" customHeight="1">
      <c r="B37" s="15"/>
      <c r="C37" s="15"/>
      <c r="D37" s="15"/>
      <c r="E37" s="16"/>
      <c r="F37" s="17"/>
      <c r="G37" s="4"/>
      <c r="H37" s="4"/>
      <c r="I37" s="61"/>
      <c r="J37" s="61"/>
      <c r="K37" s="62"/>
      <c r="L37" s="61"/>
      <c r="M37" s="63"/>
      <c r="N37" s="2"/>
      <c r="O37" s="2"/>
      <c r="P37" s="2"/>
      <c r="Q37" s="2"/>
    </row>
    <row r="38" spans="1:20" s="3" customFormat="1" ht="23.55" customHeight="1">
      <c r="A38" s="18"/>
      <c r="B38" s="106" t="s">
        <v>26</v>
      </c>
      <c r="C38" s="107"/>
      <c r="D38" s="108"/>
      <c r="E38" s="109">
        <v>0</v>
      </c>
      <c r="F38" s="110"/>
      <c r="G38" s="6"/>
      <c r="H38" s="58"/>
      <c r="I38" s="111" t="s">
        <v>20</v>
      </c>
      <c r="J38" s="112"/>
      <c r="K38" s="112"/>
      <c r="L38" s="112"/>
      <c r="M38" s="113"/>
    </row>
    <row r="39" spans="1:20" s="3" customFormat="1" ht="23.55" customHeight="1">
      <c r="A39" s="18"/>
      <c r="B39" s="114" t="s">
        <v>27</v>
      </c>
      <c r="C39" s="115"/>
      <c r="D39" s="116"/>
      <c r="E39" s="117">
        <f>J35*12</f>
        <v>0</v>
      </c>
      <c r="F39" s="118"/>
      <c r="G39" s="7"/>
      <c r="H39" s="8"/>
      <c r="I39" s="119" t="s">
        <v>21</v>
      </c>
      <c r="J39" s="120"/>
      <c r="K39" s="119" t="s">
        <v>7</v>
      </c>
      <c r="L39" s="121"/>
      <c r="M39" s="64" t="s">
        <v>22</v>
      </c>
    </row>
    <row r="40" spans="1:20" s="3" customFormat="1" ht="23.55" customHeight="1">
      <c r="A40" s="18"/>
      <c r="B40" s="114" t="s">
        <v>28</v>
      </c>
      <c r="C40" s="115"/>
      <c r="D40" s="116"/>
      <c r="E40" s="122" t="e">
        <f>E39/E38</f>
        <v>#DIV/0!</v>
      </c>
      <c r="F40" s="123"/>
      <c r="G40" s="2"/>
      <c r="H40" s="59"/>
      <c r="I40" s="124" t="s">
        <v>23</v>
      </c>
      <c r="J40" s="125"/>
      <c r="K40" s="124"/>
      <c r="L40" s="125"/>
      <c r="M40" s="65">
        <v>0</v>
      </c>
    </row>
    <row r="41" spans="1:20" s="3" customFormat="1" ht="23.55" customHeight="1">
      <c r="A41" s="18"/>
      <c r="B41" s="114" t="s">
        <v>29</v>
      </c>
      <c r="C41" s="115"/>
      <c r="D41" s="116"/>
      <c r="E41" s="117">
        <f>(J35*12)-M47</f>
        <v>0</v>
      </c>
      <c r="F41" s="118"/>
      <c r="G41" s="2"/>
      <c r="H41" s="59"/>
      <c r="I41" s="126" t="s">
        <v>24</v>
      </c>
      <c r="J41" s="80"/>
      <c r="K41" s="127" t="s">
        <v>36</v>
      </c>
      <c r="L41" s="80"/>
      <c r="M41" s="66">
        <f>J35*5.5%*12</f>
        <v>0</v>
      </c>
    </row>
    <row r="42" spans="1:20" s="3" customFormat="1" ht="23.55" customHeight="1">
      <c r="A42" s="18"/>
      <c r="B42" s="134" t="s">
        <v>30</v>
      </c>
      <c r="C42" s="135"/>
      <c r="D42" s="136"/>
      <c r="E42" s="137" t="e">
        <f>E41/E38</f>
        <v>#DIV/0!</v>
      </c>
      <c r="F42" s="138"/>
      <c r="H42" s="59"/>
      <c r="I42" s="126" t="s">
        <v>25</v>
      </c>
      <c r="J42" s="80"/>
      <c r="K42" s="126"/>
      <c r="L42" s="80"/>
      <c r="M42" s="66">
        <v>0</v>
      </c>
    </row>
    <row r="43" spans="1:20" s="3" customFormat="1" ht="23.55" customHeight="1">
      <c r="H43" s="59"/>
      <c r="I43" s="139" t="s">
        <v>37</v>
      </c>
      <c r="J43" s="80"/>
      <c r="K43" s="126"/>
      <c r="L43" s="80"/>
      <c r="M43" s="66">
        <v>0</v>
      </c>
    </row>
    <row r="44" spans="1:20" s="3" customFormat="1" ht="23.55" customHeight="1">
      <c r="H44" s="59"/>
      <c r="I44" s="139" t="s">
        <v>38</v>
      </c>
      <c r="J44" s="80"/>
      <c r="K44" s="126"/>
      <c r="L44" s="80"/>
      <c r="M44" s="66">
        <v>0</v>
      </c>
    </row>
    <row r="45" spans="1:20" s="3" customFormat="1" ht="23.55" customHeight="1">
      <c r="H45" s="59"/>
      <c r="I45" s="139" t="s">
        <v>39</v>
      </c>
      <c r="J45" s="80"/>
      <c r="K45" s="126"/>
      <c r="L45" s="80"/>
      <c r="M45" s="66">
        <v>0</v>
      </c>
    </row>
    <row r="46" spans="1:20" s="3" customFormat="1" ht="23.55" customHeight="1">
      <c r="E46" s="10"/>
      <c r="F46" s="10"/>
      <c r="H46" s="59"/>
      <c r="I46" s="129" t="s">
        <v>40</v>
      </c>
      <c r="J46" s="130"/>
      <c r="K46" s="131"/>
      <c r="L46" s="130"/>
      <c r="M46" s="68">
        <v>0</v>
      </c>
    </row>
    <row r="47" spans="1:20" s="3" customFormat="1" ht="23.55" customHeight="1">
      <c r="B47" s="10"/>
      <c r="C47" s="10"/>
      <c r="D47" s="10"/>
      <c r="E47" s="10"/>
      <c r="F47" s="10"/>
      <c r="H47" s="2"/>
      <c r="I47" s="8"/>
      <c r="J47" s="60"/>
      <c r="K47" s="132" t="s">
        <v>9</v>
      </c>
      <c r="L47" s="133"/>
      <c r="M47" s="67">
        <f>SUM(M40:M46)</f>
        <v>0</v>
      </c>
      <c r="R47" s="2"/>
    </row>
    <row r="48" spans="1:20" s="3" customFormat="1" ht="21.85" customHeight="1">
      <c r="A48" s="10"/>
      <c r="B48" s="140" t="s">
        <v>41</v>
      </c>
      <c r="C48" s="140"/>
      <c r="D48" s="141" t="s">
        <v>42</v>
      </c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2"/>
      <c r="Q48" s="142"/>
      <c r="R48" s="142"/>
    </row>
    <row r="49" spans="1:19" s="3" customFormat="1" ht="21.85" customHeight="1">
      <c r="A49" s="10"/>
      <c r="B49" s="140" t="s">
        <v>43</v>
      </c>
      <c r="C49" s="140"/>
      <c r="D49" s="141" t="s">
        <v>44</v>
      </c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2"/>
      <c r="Q49" s="142"/>
      <c r="R49" s="142"/>
    </row>
    <row r="50" spans="1:19" s="3" customFormat="1" ht="12" customHeight="1">
      <c r="A50" s="10"/>
      <c r="B50" s="10"/>
      <c r="C50" s="10"/>
      <c r="D50" s="10"/>
      <c r="E50" s="10"/>
      <c r="F50" s="10"/>
      <c r="I50" s="2"/>
      <c r="J50" s="2"/>
      <c r="K50" s="2"/>
      <c r="L50" s="2"/>
    </row>
    <row r="51" spans="1:19" ht="12" customHeight="1">
      <c r="G51" s="3"/>
      <c r="O51" s="3"/>
      <c r="P51" s="3"/>
      <c r="Q51" s="3"/>
      <c r="R51" s="3"/>
      <c r="S51" s="3"/>
    </row>
    <row r="52" spans="1:19" ht="12" customHeight="1">
      <c r="O52" s="3"/>
      <c r="P52" s="3"/>
      <c r="Q52" s="3"/>
      <c r="R52" s="3"/>
      <c r="S52" s="3"/>
    </row>
    <row r="53" spans="1:19" ht="12" customHeight="1">
      <c r="O53" s="3"/>
      <c r="P53" s="3"/>
      <c r="Q53" s="3"/>
      <c r="R53" s="3"/>
      <c r="S53" s="3"/>
    </row>
    <row r="54" spans="1:19" ht="12" customHeight="1">
      <c r="O54" s="3"/>
      <c r="P54" s="3"/>
      <c r="Q54" s="3"/>
      <c r="R54" s="3"/>
      <c r="S54" s="3"/>
    </row>
    <row r="55" spans="1:19" ht="12" customHeight="1">
      <c r="O55" s="3"/>
      <c r="P55" s="3"/>
      <c r="Q55" s="3"/>
      <c r="R55" s="3"/>
      <c r="S55" s="3"/>
    </row>
    <row r="56" spans="1:19" ht="12" customHeight="1">
      <c r="O56" s="3"/>
      <c r="P56" s="3"/>
      <c r="Q56" s="3"/>
      <c r="R56" s="3"/>
      <c r="S56" s="3"/>
    </row>
    <row r="57" spans="1:19" ht="12" customHeight="1">
      <c r="O57" s="3"/>
      <c r="P57" s="3"/>
      <c r="Q57" s="3"/>
      <c r="R57" s="3"/>
      <c r="S57" s="3"/>
    </row>
    <row r="58" spans="1:19" ht="12" customHeight="1">
      <c r="O58" s="3"/>
      <c r="P58" s="3"/>
      <c r="Q58" s="3"/>
      <c r="R58" s="3"/>
      <c r="S58" s="3"/>
    </row>
    <row r="59" spans="1:19" ht="12" customHeight="1">
      <c r="O59" s="3"/>
      <c r="P59" s="3"/>
      <c r="S59" s="3"/>
    </row>
    <row r="60" spans="1:19" ht="12" customHeight="1"/>
    <row r="61" spans="1:19" ht="12" customHeight="1"/>
    <row r="62" spans="1:19" ht="12" customHeight="1"/>
    <row r="63" spans="1:19" ht="12" customHeight="1"/>
    <row r="64" spans="1:19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</sheetData>
  <mergeCells count="74">
    <mergeCell ref="B48:C48"/>
    <mergeCell ref="D48:R48"/>
    <mergeCell ref="B49:C49"/>
    <mergeCell ref="D49:R49"/>
    <mergeCell ref="T3:T4"/>
    <mergeCell ref="I46:J46"/>
    <mergeCell ref="K46:L46"/>
    <mergeCell ref="K47:L47"/>
    <mergeCell ref="B42:D42"/>
    <mergeCell ref="E42:F42"/>
    <mergeCell ref="I44:J44"/>
    <mergeCell ref="K44:L44"/>
    <mergeCell ref="I45:J45"/>
    <mergeCell ref="K45:L45"/>
    <mergeCell ref="I42:J42"/>
    <mergeCell ref="K42:L42"/>
    <mergeCell ref="B41:D41"/>
    <mergeCell ref="E41:F41"/>
    <mergeCell ref="I43:J43"/>
    <mergeCell ref="K43:L43"/>
    <mergeCell ref="B40:D40"/>
    <mergeCell ref="E40:F40"/>
    <mergeCell ref="I40:J40"/>
    <mergeCell ref="K40:L40"/>
    <mergeCell ref="I41:J41"/>
    <mergeCell ref="K41:L41"/>
    <mergeCell ref="B35:D35"/>
    <mergeCell ref="B38:D38"/>
    <mergeCell ref="E38:F38"/>
    <mergeCell ref="I38:M38"/>
    <mergeCell ref="B39:D39"/>
    <mergeCell ref="E39:F39"/>
    <mergeCell ref="I39:J39"/>
    <mergeCell ref="K39:L39"/>
    <mergeCell ref="P34:Q34"/>
    <mergeCell ref="P23:Q23"/>
    <mergeCell ref="P24:Q24"/>
    <mergeCell ref="P25:Q25"/>
    <mergeCell ref="P26:Q26"/>
    <mergeCell ref="P27:Q27"/>
    <mergeCell ref="P28:Q28"/>
    <mergeCell ref="P29:Q29"/>
    <mergeCell ref="P30:Q30"/>
    <mergeCell ref="P31:Q31"/>
    <mergeCell ref="P32:Q32"/>
    <mergeCell ref="P33:Q33"/>
    <mergeCell ref="P22:Q22"/>
    <mergeCell ref="P11:Q11"/>
    <mergeCell ref="P12:Q12"/>
    <mergeCell ref="P13:Q13"/>
    <mergeCell ref="P14:Q14"/>
    <mergeCell ref="P15:Q15"/>
    <mergeCell ref="P16:Q16"/>
    <mergeCell ref="P17:Q17"/>
    <mergeCell ref="P18:Q18"/>
    <mergeCell ref="P19:Q19"/>
    <mergeCell ref="P20:Q20"/>
    <mergeCell ref="P21:Q21"/>
    <mergeCell ref="P10:Q10"/>
    <mergeCell ref="B1:G2"/>
    <mergeCell ref="P2:Q2"/>
    <mergeCell ref="B3:B4"/>
    <mergeCell ref="C3:C4"/>
    <mergeCell ref="D3:D4"/>
    <mergeCell ref="E3:F4"/>
    <mergeCell ref="G3:J3"/>
    <mergeCell ref="K3:K4"/>
    <mergeCell ref="M3:O3"/>
    <mergeCell ref="P3:Q4"/>
    <mergeCell ref="P5:Q5"/>
    <mergeCell ref="P6:Q6"/>
    <mergeCell ref="P7:Q7"/>
    <mergeCell ref="P8:Q8"/>
    <mergeCell ref="P9:Q9"/>
  </mergeCells>
  <phoneticPr fontId="2"/>
  <hyperlinks>
    <hyperlink ref="D48" r:id="rId1" xr:uid="{C25455ED-1C1F-48F8-8F64-0DD515E923AD}"/>
    <hyperlink ref="D49" r:id="rId2" xr:uid="{51C44606-B62D-453A-9A7A-A26A76227710}"/>
  </hyperlinks>
  <pageMargins left="0.25" right="0.25" top="0.75" bottom="0.75" header="0.3" footer="0.3"/>
  <pageSetup paperSize="9" scale="70" fitToHeight="0" orientation="portrait" r:id="rId3"/>
  <colBreaks count="1" manualBreakCount="1">
    <brk id="19" max="46" man="1"/>
  </colBreaks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一棟用 </vt:lpstr>
      <vt:lpstr>'一棟用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ケイ</dc:creator>
  <cp:lastModifiedBy>片谷 敬太</cp:lastModifiedBy>
  <cp:lastPrinted>2021-01-31T13:55:57Z</cp:lastPrinted>
  <dcterms:created xsi:type="dcterms:W3CDTF">2007-12-11T00:57:39Z</dcterms:created>
  <dcterms:modified xsi:type="dcterms:W3CDTF">2024-10-21T07:07:25Z</dcterms:modified>
</cp:coreProperties>
</file>