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t\Downloads\"/>
    </mc:Choice>
  </mc:AlternateContent>
  <xr:revisionPtr revIDLastSave="0" documentId="13_ncr:1_{85553ED6-ACDE-4DC0-BB9B-BE7053058B91}" xr6:coauthVersionLast="47" xr6:coauthVersionMax="47" xr10:uidLastSave="{00000000-0000-0000-0000-000000000000}"/>
  <bookViews>
    <workbookView xWindow="21465" yWindow="-21600" windowWidth="19410" windowHeight="20985" xr2:uid="{00000000-000D-0000-FFFF-FFFF00000000}"/>
  </bookViews>
  <sheets>
    <sheet name="一棟用 " sheetId="16" r:id="rId1"/>
  </sheets>
  <definedNames>
    <definedName name="F7×12" localSheetId="0">#REF!</definedName>
    <definedName name="F7×12">#REF!</definedName>
    <definedName name="_xlnm.Print_Area" localSheetId="0">'一棟用 '!$B$1:$R$39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6" l="1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5" i="16"/>
  <c r="L25" i="16"/>
  <c r="I25" i="16"/>
  <c r="H25" i="16"/>
  <c r="G25" i="16"/>
  <c r="E25" i="16"/>
  <c r="J24" i="16"/>
  <c r="F24" i="16"/>
  <c r="J23" i="16"/>
  <c r="F23" i="16"/>
  <c r="J22" i="16"/>
  <c r="F22" i="16"/>
  <c r="J21" i="16"/>
  <c r="F21" i="16"/>
  <c r="J20" i="16"/>
  <c r="F20" i="16"/>
  <c r="J19" i="16"/>
  <c r="F19" i="16"/>
  <c r="J18" i="16"/>
  <c r="F18" i="16"/>
  <c r="J17" i="16"/>
  <c r="F17" i="16"/>
  <c r="J16" i="16"/>
  <c r="F16" i="16"/>
  <c r="J15" i="16"/>
  <c r="F15" i="16"/>
  <c r="J14" i="16"/>
  <c r="F14" i="16"/>
  <c r="J13" i="16"/>
  <c r="F13" i="16"/>
  <c r="J12" i="16"/>
  <c r="F12" i="16"/>
  <c r="J11" i="16"/>
  <c r="F11" i="16"/>
  <c r="J10" i="16"/>
  <c r="F10" i="16"/>
  <c r="J9" i="16"/>
  <c r="F9" i="16"/>
  <c r="J8" i="16"/>
  <c r="F8" i="16"/>
  <c r="J7" i="16"/>
  <c r="F7" i="16"/>
  <c r="J6" i="16"/>
  <c r="F6" i="16"/>
  <c r="J5" i="16"/>
  <c r="F5" i="16"/>
  <c r="P2" i="16"/>
  <c r="K8" i="16" l="1"/>
  <c r="K10" i="16"/>
  <c r="K14" i="16"/>
  <c r="K16" i="16"/>
  <c r="K20" i="16"/>
  <c r="K22" i="16"/>
  <c r="K24" i="16"/>
  <c r="K6" i="16"/>
  <c r="K12" i="16"/>
  <c r="K18" i="16"/>
  <c r="K5" i="16"/>
  <c r="K9" i="16"/>
  <c r="K13" i="16"/>
  <c r="K17" i="16"/>
  <c r="K21" i="16"/>
  <c r="K11" i="16"/>
  <c r="K19" i="16"/>
  <c r="K23" i="16"/>
  <c r="K7" i="16"/>
  <c r="K15" i="16"/>
  <c r="J25" i="16"/>
  <c r="F25" i="16"/>
  <c r="M31" i="16" l="1"/>
  <c r="M37" i="16" s="1"/>
  <c r="E31" i="16" s="1"/>
  <c r="E32" i="16" s="1"/>
  <c r="E29" i="16"/>
  <c r="E30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片谷</author>
  </authors>
  <commentList>
    <comment ref="C5" authorId="0" shapeId="0" xr:uid="{B259E8DF-7C58-413A-BA22-3C3A7156EC96}">
      <text>
        <r>
          <rPr>
            <b/>
            <sz val="9"/>
            <color indexed="81"/>
            <rFont val="MS P ゴシック"/>
            <family val="3"/>
            <charset val="128"/>
          </rPr>
          <t>住居
事務所
店舗
駐車場など</t>
        </r>
      </text>
    </comment>
    <comment ref="D5" authorId="0" shapeId="0" xr:uid="{D49EDB69-1DCC-47B3-987C-937D0BBB781E}">
      <text>
        <r>
          <rPr>
            <b/>
            <sz val="9"/>
            <color indexed="81"/>
            <rFont val="MS P ゴシック"/>
            <family val="3"/>
            <charset val="128"/>
          </rPr>
          <t>空室
個人
法人など
フルネームの際はお気を付けください</t>
        </r>
      </text>
    </comment>
    <comment ref="K5" authorId="0" shapeId="0" xr:uid="{A5D69B2B-C51E-4D1B-B4DB-B92CDD7FC538}">
      <text>
        <r>
          <rPr>
            <b/>
            <sz val="9"/>
            <color indexed="81"/>
            <rFont val="MS P ゴシック"/>
            <family val="3"/>
            <charset val="128"/>
          </rPr>
          <t>記入不要</t>
        </r>
      </text>
    </comment>
    <comment ref="O5" authorId="0" shapeId="0" xr:uid="{ADD3CEA6-CB0C-4FB0-A55C-4C0C7AE76D4E}">
      <text>
        <r>
          <rPr>
            <b/>
            <sz val="9"/>
            <color indexed="81"/>
            <rFont val="MS P ゴシック"/>
            <family val="3"/>
            <charset val="128"/>
          </rPr>
          <t>契約開始日及び契約年数入力により自動入力</t>
        </r>
      </text>
    </comment>
  </commentList>
</comments>
</file>

<file path=xl/sharedStrings.xml><?xml version="1.0" encoding="utf-8"?>
<sst xmlns="http://schemas.openxmlformats.org/spreadsheetml/2006/main" count="62" uniqueCount="45">
  <si>
    <r>
      <rPr>
        <b/>
        <sz val="12"/>
        <rFont val="ＭＳ Ｐゴシック"/>
        <family val="3"/>
        <charset val="128"/>
      </rPr>
      <t>レントロール</t>
    </r>
    <phoneticPr fontId="2"/>
  </si>
  <si>
    <r>
      <rPr>
        <sz val="9"/>
        <rFont val="ＭＳ Ｐゴシック"/>
        <family val="3"/>
        <charset val="128"/>
      </rPr>
      <t>部屋</t>
    </r>
    <r>
      <rPr>
        <sz val="9"/>
        <rFont val="Arial"/>
        <family val="2"/>
      </rPr>
      <t>No</t>
    </r>
    <rPh sb="0" eb="2">
      <t>ヘヤ</t>
    </rPh>
    <phoneticPr fontId="2"/>
  </si>
  <si>
    <r>
      <rPr>
        <sz val="9"/>
        <rFont val="ＭＳ Ｐゴシック"/>
        <family val="3"/>
        <charset val="128"/>
      </rPr>
      <t>用途</t>
    </r>
    <rPh sb="0" eb="2">
      <t>ヨウト</t>
    </rPh>
    <phoneticPr fontId="2"/>
  </si>
  <si>
    <r>
      <rPr>
        <sz val="9"/>
        <rFont val="ＭＳ Ｐゴシック"/>
        <family val="3"/>
        <charset val="128"/>
      </rPr>
      <t>契約者</t>
    </r>
    <rPh sb="0" eb="3">
      <t>ケイヤクシャ</t>
    </rPh>
    <phoneticPr fontId="2"/>
  </si>
  <si>
    <r>
      <rPr>
        <sz val="9"/>
        <rFont val="ＭＳ Ｐゴシック"/>
        <family val="3"/>
        <charset val="128"/>
      </rPr>
      <t>契約面積</t>
    </r>
    <rPh sb="0" eb="2">
      <t>ケイヤク</t>
    </rPh>
    <rPh sb="2" eb="4">
      <t>メンセキ</t>
    </rPh>
    <phoneticPr fontId="2"/>
  </si>
  <si>
    <r>
      <rPr>
        <sz val="9"/>
        <rFont val="ＭＳ Ｐゴシック"/>
        <family val="3"/>
        <charset val="128"/>
      </rPr>
      <t>敷金</t>
    </r>
    <rPh sb="0" eb="2">
      <t>シキキン</t>
    </rPh>
    <phoneticPr fontId="2"/>
  </si>
  <si>
    <r>
      <rPr>
        <sz val="9"/>
        <rFont val="ＭＳ Ｐゴシック"/>
        <family val="3"/>
        <charset val="128"/>
      </rPr>
      <t>契約期間</t>
    </r>
    <rPh sb="0" eb="2">
      <t>ケイヤク</t>
    </rPh>
    <rPh sb="2" eb="4">
      <t>キカン</t>
    </rPh>
    <phoneticPr fontId="2"/>
  </si>
  <si>
    <r>
      <rPr>
        <sz val="9"/>
        <rFont val="ＭＳ Ｐゴシック"/>
        <family val="3"/>
        <charset val="128"/>
      </rPr>
      <t>備考</t>
    </r>
    <rPh sb="0" eb="2">
      <t>ビコウ</t>
    </rPh>
    <phoneticPr fontId="2"/>
  </si>
  <si>
    <r>
      <rPr>
        <sz val="9"/>
        <rFont val="ＭＳ Ｐゴシック"/>
        <family val="3"/>
        <charset val="128"/>
      </rPr>
      <t>共益費</t>
    </r>
    <rPh sb="0" eb="3">
      <t>キョウエキヒ</t>
    </rPh>
    <phoneticPr fontId="2"/>
  </si>
  <si>
    <r>
      <rPr>
        <sz val="9"/>
        <rFont val="ＭＳ Ｐゴシック"/>
        <family val="3"/>
        <charset val="128"/>
      </rPr>
      <t>合計</t>
    </r>
    <rPh sb="0" eb="2">
      <t>ゴウケイ</t>
    </rPh>
    <phoneticPr fontId="2"/>
  </si>
  <si>
    <r>
      <rPr>
        <sz val="9"/>
        <rFont val="ＭＳ Ｐゴシック"/>
        <family val="3"/>
        <charset val="128"/>
      </rPr>
      <t>（保証金）</t>
    </r>
    <rPh sb="1" eb="4">
      <t>ホショウキン</t>
    </rPh>
    <phoneticPr fontId="2"/>
  </si>
  <si>
    <r>
      <rPr>
        <sz val="9"/>
        <rFont val="ＭＳ Ｐゴシック"/>
        <family val="3"/>
        <charset val="128"/>
      </rPr>
      <t>始期</t>
    </r>
    <rPh sb="0" eb="2">
      <t>シキ</t>
    </rPh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</si>
  <si>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</si>
  <si>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終期</t>
    </r>
    <rPh sb="0" eb="2">
      <t>シュウキ</t>
    </rPh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</si>
  <si>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</si>
  <si>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</si>
  <si>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</si>
  <si>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</si>
  <si>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</si>
  <si>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</si>
  <si>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color theme="1"/>
        <rFont val="ＭＳ Ｐゴシック"/>
        <family val="3"/>
        <charset val="128"/>
      </rPr>
      <t>年間経費</t>
    </r>
    <rPh sb="0" eb="2">
      <t>ネンカン</t>
    </rPh>
    <rPh sb="2" eb="4">
      <t>ケイヒ</t>
    </rPh>
    <phoneticPr fontId="2"/>
  </si>
  <si>
    <r>
      <rPr>
        <sz val="9"/>
        <rFont val="ＭＳ Ｐゴシック"/>
        <family val="3"/>
        <charset val="128"/>
      </rPr>
      <t>項目</t>
    </r>
    <rPh sb="0" eb="2">
      <t>コウモク</t>
    </rPh>
    <phoneticPr fontId="2"/>
  </si>
  <si>
    <r>
      <rPr>
        <sz val="9"/>
        <rFont val="ＭＳ ゴシック"/>
        <family val="3"/>
        <charset val="128"/>
      </rPr>
      <t>金額</t>
    </r>
    <rPh sb="0" eb="2">
      <t>キンガク</t>
    </rPh>
    <phoneticPr fontId="2"/>
  </si>
  <si>
    <r>
      <rPr>
        <sz val="9"/>
        <rFont val="ＭＳ Ｐゴシック"/>
        <family val="3"/>
        <charset val="128"/>
      </rPr>
      <t>固都税</t>
    </r>
    <rPh sb="0" eb="3">
      <t>コトゼイ</t>
    </rPh>
    <phoneticPr fontId="2"/>
  </si>
  <si>
    <r>
      <t>PMfee</t>
    </r>
    <r>
      <rPr>
        <sz val="9"/>
        <rFont val="ＭＳ Ｐゴシック"/>
        <family val="3"/>
        <charset val="128"/>
      </rPr>
      <t>（賃貸管理費）</t>
    </r>
    <rPh sb="6" eb="8">
      <t>チンタイ</t>
    </rPh>
    <rPh sb="8" eb="10">
      <t>カンリ</t>
    </rPh>
    <phoneticPr fontId="2"/>
  </si>
  <si>
    <r>
      <t>BMfee</t>
    </r>
    <r>
      <rPr>
        <sz val="9"/>
        <rFont val="ＭＳ Ｐゴシック"/>
        <family val="3"/>
        <charset val="128"/>
      </rPr>
      <t>（建物管理費）</t>
    </r>
    <rPh sb="6" eb="8">
      <t>タテモノ</t>
    </rPh>
    <rPh sb="8" eb="10">
      <t>カンリ</t>
    </rPh>
    <phoneticPr fontId="2"/>
  </si>
  <si>
    <r>
      <rPr>
        <sz val="9"/>
        <color theme="1"/>
        <rFont val="ＭＳ Ｐゴシック"/>
        <family val="3"/>
        <charset val="128"/>
      </rPr>
      <t>物件価格</t>
    </r>
    <rPh sb="0" eb="2">
      <t>ブッケン</t>
    </rPh>
    <rPh sb="2" eb="4">
      <t>カカク</t>
    </rPh>
    <phoneticPr fontId="2"/>
  </si>
  <si>
    <r>
      <rPr>
        <sz val="9"/>
        <color theme="1"/>
        <rFont val="ＭＳ Ｐゴシック"/>
        <family val="3"/>
        <charset val="128"/>
      </rPr>
      <t>満室想定収入</t>
    </r>
    <rPh sb="0" eb="2">
      <t>マンシツ</t>
    </rPh>
    <rPh sb="2" eb="4">
      <t>ソウテイ</t>
    </rPh>
    <rPh sb="4" eb="6">
      <t>シュウニュウ</t>
    </rPh>
    <phoneticPr fontId="2"/>
  </si>
  <si>
    <r>
      <rPr>
        <sz val="9"/>
        <color theme="1"/>
        <rFont val="ＭＳ Ｐゴシック"/>
        <family val="3"/>
        <charset val="128"/>
      </rPr>
      <t>満室想定利回り</t>
    </r>
    <rPh sb="0" eb="2">
      <t>マンシツ</t>
    </rPh>
    <rPh sb="2" eb="4">
      <t>ソウテイ</t>
    </rPh>
    <rPh sb="4" eb="6">
      <t>リマワ</t>
    </rPh>
    <phoneticPr fontId="2"/>
  </si>
  <si>
    <r>
      <rPr>
        <sz val="9"/>
        <color theme="1"/>
        <rFont val="ＭＳ Ｐゴシック"/>
        <family val="3"/>
        <charset val="128"/>
      </rPr>
      <t>ネット収入</t>
    </r>
    <rPh sb="3" eb="5">
      <t>シュウニュウ</t>
    </rPh>
    <phoneticPr fontId="2"/>
  </si>
  <si>
    <r>
      <rPr>
        <sz val="9"/>
        <color theme="1"/>
        <rFont val="ＭＳ Ｐゴシック"/>
        <family val="3"/>
        <charset val="128"/>
      </rPr>
      <t>ネット利回り</t>
    </r>
    <rPh sb="3" eb="5">
      <t>リマワ</t>
    </rPh>
    <phoneticPr fontId="2"/>
  </si>
  <si>
    <t>坪単価</t>
    <rPh sb="0" eb="1">
      <t>ツボ</t>
    </rPh>
    <rPh sb="1" eb="3">
      <t>タンカ</t>
    </rPh>
    <phoneticPr fontId="2"/>
  </si>
  <si>
    <t>賃料</t>
    <rPh sb="0" eb="2">
      <t>チンリョウ</t>
    </rPh>
    <phoneticPr fontId="2"/>
  </si>
  <si>
    <t>月額賃料</t>
    <rPh sb="0" eb="2">
      <t>ゲツガク</t>
    </rPh>
    <rPh sb="2" eb="4">
      <t>チンリョウ</t>
    </rPh>
    <phoneticPr fontId="2"/>
  </si>
  <si>
    <t>契約年数</t>
    <rPh sb="0" eb="2">
      <t>ケイヤク</t>
    </rPh>
    <rPh sb="2" eb="4">
      <t>ネンスウ</t>
    </rPh>
    <phoneticPr fontId="2"/>
  </si>
  <si>
    <t>その他</t>
    <rPh sb="2" eb="3">
      <t>タ</t>
    </rPh>
    <phoneticPr fontId="2"/>
  </si>
  <si>
    <r>
      <rPr>
        <sz val="9"/>
        <rFont val="Yu Gothic"/>
        <family val="2"/>
        <charset val="128"/>
      </rPr>
      <t>※</t>
    </r>
    <r>
      <rPr>
        <sz val="9"/>
        <rFont val="Arial"/>
        <family val="2"/>
      </rPr>
      <t>5.5%</t>
    </r>
    <r>
      <rPr>
        <sz val="9"/>
        <rFont val="Yu Gothic"/>
        <family val="2"/>
        <charset val="128"/>
      </rPr>
      <t>計算</t>
    </r>
    <rPh sb="5" eb="7">
      <t>ケイサン</t>
    </rPh>
    <phoneticPr fontId="2"/>
  </si>
  <si>
    <t>電気代</t>
    <rPh sb="0" eb="3">
      <t>デンキダイ</t>
    </rPh>
    <phoneticPr fontId="2"/>
  </si>
  <si>
    <t>水道代</t>
    <rPh sb="0" eb="2">
      <t>スイドウ</t>
    </rPh>
    <rPh sb="2" eb="3">
      <t>ダイ</t>
    </rPh>
    <phoneticPr fontId="2"/>
  </si>
  <si>
    <t>光回線費用</t>
    <rPh sb="0" eb="1">
      <t>ヒカリ</t>
    </rPh>
    <rPh sb="1" eb="3">
      <t>カイセン</t>
    </rPh>
    <rPh sb="3" eb="5">
      <t>ヒヨウ</t>
    </rPh>
    <phoneticPr fontId="2"/>
  </si>
  <si>
    <t>その他</t>
    <rPh sb="2" eb="3">
      <t>タ</t>
    </rPh>
    <phoneticPr fontId="2"/>
  </si>
  <si>
    <t>クレビアス</t>
    <phoneticPr fontId="2"/>
  </si>
  <si>
    <t>https://crevias-inc.com/</t>
    <phoneticPr fontId="2"/>
  </si>
  <si>
    <t>クレビアス買取</t>
    <rPh sb="5" eb="7">
      <t>カイトリ</t>
    </rPh>
    <phoneticPr fontId="2"/>
  </si>
  <si>
    <t>https://crevias-inc.com/kaitori1/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</si>
</sst>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-F800]dddd\,\ mmmm\ dd\,\ yyyy"/>
    <numFmt numFmtId="177" formatCode="General&quot;㎡&quot;"/>
    <numFmt numFmtId="178" formatCode="0.00&quot;坪&quot;"/>
    <numFmt numFmtId="179" formatCode="0.00&quot;㎡&quot;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b/>
      <sz val="12"/>
      <color rgb="FFFF0000"/>
      <name val="Arial"/>
      <family val="2"/>
    </font>
    <font>
      <sz val="14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6"/>
      <color rgb="FFFF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ＭＳ Ｐゴシック"/>
      <family val="3"/>
      <charset val="128"/>
    </font>
    <font>
      <sz val="9"/>
      <name val="ＭＳ Ｐゴシック"/>
      <family val="2"/>
      <charset val="128"/>
    </font>
    <font>
      <sz val="10"/>
      <name val="ＭＳ Ｐゴシック"/>
      <family val="2"/>
      <charset val="128"/>
    </font>
    <font>
      <sz val="9"/>
      <name val="Yu Gothic"/>
      <family val="2"/>
      <charset val="128"/>
    </font>
    <font>
      <sz val="9"/>
      <name val="Arial"/>
      <family val="2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8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6" fontId="9" fillId="0" borderId="0" xfId="2" applyFont="1" applyBorder="1" applyAlignment="1">
      <alignment vertical="center" shrinkToFit="1"/>
    </xf>
    <xf numFmtId="6" fontId="11" fillId="0" borderId="0" xfId="2" applyFont="1" applyBorder="1" applyAlignment="1">
      <alignment vertical="center" shrinkToFit="1"/>
    </xf>
    <xf numFmtId="38" fontId="9" fillId="0" borderId="0" xfId="0" applyNumberFormat="1" applyFont="1" applyAlignment="1">
      <alignment vertical="center" shrinkToFit="1"/>
    </xf>
    <xf numFmtId="0" fontId="13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6" fontId="9" fillId="0" borderId="3" xfId="2" applyFont="1" applyBorder="1" applyAlignment="1">
      <alignment vertical="center" shrinkToFit="1"/>
    </xf>
    <xf numFmtId="0" fontId="9" fillId="0" borderId="0" xfId="2" applyNumberFormat="1" applyFont="1" applyFill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6" fontId="9" fillId="0" borderId="3" xfId="2" applyFont="1" applyFill="1" applyBorder="1" applyAlignment="1">
      <alignment vertical="center" shrinkToFit="1"/>
    </xf>
    <xf numFmtId="0" fontId="9" fillId="0" borderId="4" xfId="0" applyFont="1" applyBorder="1" applyAlignment="1">
      <alignment horizontal="center" vertical="center" shrinkToFit="1"/>
    </xf>
    <xf numFmtId="6" fontId="9" fillId="0" borderId="4" xfId="2" applyFont="1" applyFill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177" fontId="9" fillId="0" borderId="2" xfId="1" applyNumberFormat="1" applyFont="1" applyBorder="1" applyAlignment="1">
      <alignment vertical="center" shrinkToFit="1"/>
    </xf>
    <xf numFmtId="178" fontId="9" fillId="0" borderId="2" xfId="1" applyNumberFormat="1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6" fontId="9" fillId="0" borderId="11" xfId="2" applyFont="1" applyBorder="1" applyAlignment="1">
      <alignment vertical="center" shrinkToFit="1"/>
    </xf>
    <xf numFmtId="0" fontId="9" fillId="2" borderId="11" xfId="0" applyFont="1" applyFill="1" applyBorder="1" applyAlignment="1">
      <alignment horizontal="center" vertical="center" shrinkToFit="1"/>
    </xf>
    <xf numFmtId="6" fontId="9" fillId="0" borderId="21" xfId="2" applyFont="1" applyBorder="1" applyAlignment="1">
      <alignment vertical="center" shrinkToFit="1"/>
    </xf>
    <xf numFmtId="0" fontId="9" fillId="0" borderId="23" xfId="0" applyFont="1" applyBorder="1" applyAlignment="1">
      <alignment horizontal="center" vertical="center" shrinkToFit="1"/>
    </xf>
    <xf numFmtId="177" fontId="9" fillId="0" borderId="23" xfId="1" applyNumberFormat="1" applyFont="1" applyBorder="1" applyAlignment="1">
      <alignment vertical="center" shrinkToFit="1"/>
    </xf>
    <xf numFmtId="178" fontId="9" fillId="0" borderId="23" xfId="1" applyNumberFormat="1" applyFont="1" applyBorder="1" applyAlignment="1">
      <alignment vertical="center" shrinkToFit="1"/>
    </xf>
    <xf numFmtId="6" fontId="9" fillId="0" borderId="23" xfId="2" applyFont="1" applyBorder="1" applyAlignment="1">
      <alignment vertical="center" shrinkToFit="1"/>
    </xf>
    <xf numFmtId="177" fontId="9" fillId="0" borderId="24" xfId="1" applyNumberFormat="1" applyFont="1" applyBorder="1" applyAlignment="1">
      <alignment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6" fontId="9" fillId="0" borderId="9" xfId="2" applyFont="1" applyFill="1" applyBorder="1" applyAlignment="1">
      <alignment vertical="center" shrinkToFit="1"/>
    </xf>
    <xf numFmtId="6" fontId="9" fillId="0" borderId="10" xfId="2" applyFont="1" applyFill="1" applyBorder="1" applyAlignment="1">
      <alignment vertical="center" shrinkToFit="1"/>
    </xf>
    <xf numFmtId="6" fontId="9" fillId="0" borderId="10" xfId="2" applyFont="1" applyBorder="1" applyAlignment="1">
      <alignment vertical="center" shrinkToFit="1"/>
    </xf>
    <xf numFmtId="6" fontId="9" fillId="0" borderId="13" xfId="2" applyFont="1" applyBorder="1" applyAlignment="1">
      <alignment vertical="center" shrinkToFit="1"/>
    </xf>
    <xf numFmtId="0" fontId="9" fillId="2" borderId="13" xfId="0" applyFont="1" applyFill="1" applyBorder="1" applyAlignment="1">
      <alignment horizontal="center" vertical="center" shrinkToFit="1"/>
    </xf>
    <xf numFmtId="178" fontId="9" fillId="0" borderId="5" xfId="0" applyNumberFormat="1" applyFont="1" applyBorder="1" applyAlignment="1">
      <alignment horizontal="right" vertical="center" shrinkToFit="1"/>
    </xf>
    <xf numFmtId="178" fontId="9" fillId="0" borderId="7" xfId="0" applyNumberFormat="1" applyFont="1" applyBorder="1" applyAlignment="1">
      <alignment horizontal="right" vertical="center" shrinkToFit="1"/>
    </xf>
    <xf numFmtId="178" fontId="9" fillId="0" borderId="26" xfId="1" applyNumberFormat="1" applyFont="1" applyBorder="1" applyAlignment="1">
      <alignment vertical="center" shrinkToFit="1"/>
    </xf>
    <xf numFmtId="0" fontId="9" fillId="2" borderId="12" xfId="0" applyFont="1" applyFill="1" applyBorder="1" applyAlignment="1">
      <alignment horizontal="center" vertical="center" shrinkToFit="1"/>
    </xf>
    <xf numFmtId="6" fontId="9" fillId="0" borderId="19" xfId="2" applyFont="1" applyFill="1" applyBorder="1" applyAlignment="1">
      <alignment vertical="center" shrinkToFit="1"/>
    </xf>
    <xf numFmtId="6" fontId="9" fillId="0" borderId="7" xfId="2" applyFont="1" applyBorder="1" applyAlignment="1">
      <alignment vertical="center" shrinkToFit="1"/>
    </xf>
    <xf numFmtId="6" fontId="9" fillId="0" borderId="12" xfId="2" applyFont="1" applyBorder="1" applyAlignment="1">
      <alignment vertical="center" shrinkToFit="1"/>
    </xf>
    <xf numFmtId="31" fontId="9" fillId="0" borderId="9" xfId="0" applyNumberFormat="1" applyFont="1" applyBorder="1" applyAlignment="1">
      <alignment horizontal="center" vertical="center" shrinkToFit="1"/>
    </xf>
    <xf numFmtId="31" fontId="9" fillId="0" borderId="10" xfId="0" applyNumberFormat="1" applyFont="1" applyBorder="1" applyAlignment="1">
      <alignment horizontal="center" vertical="center" shrinkToFit="1"/>
    </xf>
    <xf numFmtId="31" fontId="9" fillId="0" borderId="13" xfId="0" applyNumberFormat="1" applyFont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6" fontId="9" fillId="0" borderId="30" xfId="2" applyFont="1" applyFill="1" applyBorder="1" applyAlignment="1">
      <alignment vertical="center" shrinkToFit="1"/>
    </xf>
    <xf numFmtId="6" fontId="9" fillId="0" borderId="28" xfId="2" applyFont="1" applyFill="1" applyBorder="1" applyAlignment="1">
      <alignment vertical="center" shrinkToFit="1"/>
    </xf>
    <xf numFmtId="6" fontId="9" fillId="0" borderId="29" xfId="2" applyFont="1" applyFill="1" applyBorder="1" applyAlignment="1">
      <alignment vertical="center" shrinkToFit="1"/>
    </xf>
    <xf numFmtId="31" fontId="9" fillId="0" borderId="19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31" xfId="0" applyFont="1" applyBorder="1" applyAlignment="1">
      <alignment vertical="center" shrinkToFit="1"/>
    </xf>
    <xf numFmtId="6" fontId="9" fillId="0" borderId="2" xfId="2" applyFont="1" applyBorder="1" applyAlignment="1">
      <alignment vertical="center" shrinkToFit="1"/>
    </xf>
    <xf numFmtId="6" fontId="11" fillId="0" borderId="2" xfId="2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6" fontId="9" fillId="0" borderId="35" xfId="2" applyFont="1" applyBorder="1" applyAlignment="1">
      <alignment vertical="center" shrinkToFit="1"/>
    </xf>
    <xf numFmtId="6" fontId="9" fillId="0" borderId="32" xfId="2" applyFont="1" applyBorder="1" applyAlignment="1">
      <alignment vertical="center" shrinkToFit="1"/>
    </xf>
    <xf numFmtId="6" fontId="9" fillId="0" borderId="36" xfId="2" applyFont="1" applyBorder="1" applyAlignment="1">
      <alignment vertical="center" shrinkToFit="1"/>
    </xf>
    <xf numFmtId="6" fontId="9" fillId="0" borderId="29" xfId="2" applyFont="1" applyBorder="1" applyAlignment="1">
      <alignment vertical="center" shrinkToFit="1"/>
    </xf>
    <xf numFmtId="0" fontId="4" fillId="2" borderId="13" xfId="0" applyFont="1" applyFill="1" applyBorder="1" applyAlignment="1">
      <alignment horizontal="center" vertical="center" shrinkToFit="1"/>
    </xf>
    <xf numFmtId="179" fontId="9" fillId="0" borderId="9" xfId="0" applyNumberFormat="1" applyFont="1" applyBorder="1" applyAlignment="1">
      <alignment horizontal="right" vertical="center" shrinkToFit="1"/>
    </xf>
    <xf numFmtId="6" fontId="11" fillId="0" borderId="27" xfId="2" applyFont="1" applyFill="1" applyBorder="1" applyAlignment="1">
      <alignment horizontal="right" vertical="center" shrinkToFit="1"/>
    </xf>
    <xf numFmtId="6" fontId="11" fillId="0" borderId="28" xfId="2" applyFont="1" applyFill="1" applyBorder="1" applyAlignment="1">
      <alignment horizontal="right" vertical="center" shrinkToFit="1"/>
    </xf>
    <xf numFmtId="6" fontId="11" fillId="0" borderId="29" xfId="2" applyFont="1" applyFill="1" applyBorder="1" applyAlignment="1">
      <alignment horizontal="right" vertical="center" shrinkToFit="1"/>
    </xf>
    <xf numFmtId="0" fontId="10" fillId="0" borderId="3" xfId="0" applyFont="1" applyBorder="1" applyAlignment="1">
      <alignment vertical="center" shrinkToFit="1"/>
    </xf>
    <xf numFmtId="31" fontId="9" fillId="0" borderId="12" xfId="0" applyNumberFormat="1" applyFont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6" fontId="9" fillId="0" borderId="38" xfId="2" applyFont="1" applyBorder="1" applyAlignment="1">
      <alignment vertical="center" shrinkToFit="1"/>
    </xf>
    <xf numFmtId="6" fontId="9" fillId="0" borderId="26" xfId="2" applyFont="1" applyBorder="1" applyAlignment="1">
      <alignment vertical="center" shrinkToFit="1"/>
    </xf>
    <xf numFmtId="6" fontId="11" fillId="0" borderId="39" xfId="2" applyFont="1" applyBorder="1" applyAlignment="1">
      <alignment horizontal="right" vertical="center" shrinkToFit="1"/>
    </xf>
    <xf numFmtId="179" fontId="9" fillId="0" borderId="13" xfId="0" applyNumberFormat="1" applyFont="1" applyBorder="1" applyAlignment="1">
      <alignment horizontal="right" vertical="center" shrinkToFit="1"/>
    </xf>
    <xf numFmtId="178" fontId="9" fillId="0" borderId="12" xfId="0" applyNumberFormat="1" applyFont="1" applyBorder="1" applyAlignment="1">
      <alignment horizontal="righ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176" fontId="14" fillId="0" borderId="0" xfId="0" applyNumberFormat="1" applyFont="1" applyAlignment="1">
      <alignment horizontal="right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14" fillId="2" borderId="15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6" fontId="9" fillId="0" borderId="14" xfId="2" applyFont="1" applyBorder="1" applyAlignment="1">
      <alignment horizontal="right" vertical="center" shrinkToFit="1"/>
    </xf>
    <xf numFmtId="6" fontId="9" fillId="0" borderId="5" xfId="2" applyFont="1" applyBorder="1" applyAlignment="1">
      <alignment horizontal="right" vertical="center" shrinkToFit="1"/>
    </xf>
    <xf numFmtId="0" fontId="14" fillId="2" borderId="24" xfId="0" applyFont="1" applyFill="1" applyBorder="1" applyAlignment="1">
      <alignment horizontal="center" vertical="center" shrinkToFit="1"/>
    </xf>
    <xf numFmtId="0" fontId="14" fillId="2" borderId="25" xfId="0" applyFont="1" applyFill="1" applyBorder="1" applyAlignment="1">
      <alignment horizontal="center" vertical="center" shrinkToFit="1"/>
    </xf>
    <xf numFmtId="0" fontId="14" fillId="2" borderId="33" xfId="0" applyFont="1" applyFill="1" applyBorder="1" applyAlignment="1">
      <alignment horizontal="center" vertical="center" shrinkToFit="1"/>
    </xf>
    <xf numFmtId="0" fontId="14" fillId="2" borderId="16" xfId="0" applyFont="1" applyFill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6" fontId="9" fillId="0" borderId="10" xfId="0" applyNumberFormat="1" applyFont="1" applyBorder="1" applyAlignment="1">
      <alignment horizontal="right" vertical="center" shrinkToFit="1"/>
    </xf>
    <xf numFmtId="0" fontId="9" fillId="0" borderId="7" xfId="0" applyFont="1" applyBorder="1" applyAlignment="1">
      <alignment horizontal="right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10" fontId="9" fillId="0" borderId="10" xfId="0" applyNumberFormat="1" applyFont="1" applyBorder="1" applyAlignment="1">
      <alignment horizontal="right" vertical="center" shrinkToFit="1"/>
    </xf>
    <xf numFmtId="10" fontId="9" fillId="0" borderId="7" xfId="0" applyNumberFormat="1" applyFont="1" applyBorder="1" applyAlignment="1">
      <alignment horizontal="right" vertical="center" shrinkToFit="1"/>
    </xf>
    <xf numFmtId="0" fontId="9" fillId="0" borderId="15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left" vertical="center" shrinkToFit="1"/>
    </xf>
    <xf numFmtId="10" fontId="19" fillId="0" borderId="16" xfId="0" applyNumberFormat="1" applyFont="1" applyBorder="1" applyAlignment="1">
      <alignment horizontal="left" vertical="center" shrinkToFit="1"/>
    </xf>
    <xf numFmtId="0" fontId="17" fillId="0" borderId="3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left" vertical="center" shrinkToFit="1"/>
    </xf>
    <xf numFmtId="0" fontId="14" fillId="2" borderId="17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shrinkToFit="1"/>
    </xf>
    <xf numFmtId="10" fontId="9" fillId="0" borderId="13" xfId="0" applyNumberFormat="1" applyFont="1" applyBorder="1" applyAlignment="1">
      <alignment horizontal="right" vertical="center" shrinkToFit="1"/>
    </xf>
    <xf numFmtId="10" fontId="9" fillId="0" borderId="12" xfId="0" applyNumberFormat="1" applyFont="1" applyBorder="1" applyAlignment="1">
      <alignment horizontal="right" vertical="center" shrinkToFit="1"/>
    </xf>
    <xf numFmtId="0" fontId="16" fillId="0" borderId="16" xfId="0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center" shrinkToFit="1"/>
    </xf>
    <xf numFmtId="0" fontId="21" fillId="0" borderId="0" xfId="3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vias-inc.com/kaitori1/" TargetMode="External"/><Relationship Id="rId1" Type="http://schemas.openxmlformats.org/officeDocument/2006/relationships/hyperlink" Target="https://crevias-inc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7"/>
  <sheetViews>
    <sheetView showGridLines="0" tabSelected="1" view="pageBreakPreview" topLeftCell="A19" zoomScaleNormal="100" zoomScaleSheetLayoutView="100" workbookViewId="0">
      <selection activeCell="D41" sqref="D41:R41"/>
    </sheetView>
  </sheetViews>
  <sheetFormatPr defaultColWidth="9" defaultRowHeight="13.5"/>
  <cols>
    <col min="1" max="1" width="1.9296875" style="11" customWidth="1"/>
    <col min="2" max="3" width="6.59765625" style="11" customWidth="1"/>
    <col min="4" max="4" width="11.06640625" style="11" customWidth="1"/>
    <col min="5" max="6" width="7.06640625" style="11" customWidth="1"/>
    <col min="7" max="9" width="8.59765625" style="11" customWidth="1"/>
    <col min="10" max="11" width="9.59765625" style="11" customWidth="1"/>
    <col min="12" max="12" width="8.59765625" style="11" customWidth="1"/>
    <col min="13" max="13" width="12.33203125" style="11" customWidth="1"/>
    <col min="14" max="14" width="2.46484375" style="11" customWidth="1"/>
    <col min="15" max="15" width="12.33203125" style="11" customWidth="1"/>
    <col min="16" max="16" width="11" style="11" customWidth="1"/>
    <col min="17" max="17" width="11.06640625" style="11" customWidth="1"/>
    <col min="18" max="18" width="1.9296875" style="11" customWidth="1"/>
    <col min="19" max="16384" width="9" style="11"/>
  </cols>
  <sheetData>
    <row r="1" spans="1:20" s="3" customFormat="1" ht="14.25" customHeight="1">
      <c r="B1" s="82" t="s">
        <v>0</v>
      </c>
      <c r="C1" s="83"/>
      <c r="D1" s="83"/>
      <c r="E1" s="83"/>
      <c r="F1" s="83"/>
      <c r="G1" s="83"/>
      <c r="H1" s="1"/>
      <c r="I1" s="1"/>
      <c r="J1" s="2"/>
      <c r="K1" s="2"/>
      <c r="L1" s="2"/>
      <c r="M1" s="2"/>
      <c r="N1" s="2"/>
      <c r="O1" s="2"/>
      <c r="P1" s="2"/>
      <c r="Q1" s="2"/>
    </row>
    <row r="2" spans="1:20" s="3" customFormat="1" ht="14" customHeight="1">
      <c r="B2" s="83"/>
      <c r="C2" s="83"/>
      <c r="D2" s="83"/>
      <c r="E2" s="83"/>
      <c r="F2" s="83"/>
      <c r="G2" s="83"/>
      <c r="H2" s="1"/>
      <c r="I2" s="1"/>
      <c r="J2" s="2"/>
      <c r="K2" s="2"/>
      <c r="L2" s="2"/>
      <c r="M2" s="2"/>
      <c r="N2" s="2"/>
      <c r="O2" s="2"/>
      <c r="P2" s="84">
        <f ca="1">TODAY()</f>
        <v>45586</v>
      </c>
      <c r="Q2" s="84"/>
    </row>
    <row r="3" spans="1:20" s="3" customFormat="1" ht="23" customHeight="1">
      <c r="B3" s="85" t="s">
        <v>1</v>
      </c>
      <c r="C3" s="87" t="s">
        <v>2</v>
      </c>
      <c r="D3" s="89" t="s">
        <v>3</v>
      </c>
      <c r="E3" s="91" t="s">
        <v>4</v>
      </c>
      <c r="F3" s="89"/>
      <c r="G3" s="93" t="s">
        <v>33</v>
      </c>
      <c r="H3" s="87"/>
      <c r="I3" s="87"/>
      <c r="J3" s="89"/>
      <c r="K3" s="94" t="s">
        <v>31</v>
      </c>
      <c r="L3" s="49" t="s">
        <v>5</v>
      </c>
      <c r="M3" s="91" t="s">
        <v>6</v>
      </c>
      <c r="N3" s="87"/>
      <c r="O3" s="89"/>
      <c r="P3" s="91" t="s">
        <v>7</v>
      </c>
      <c r="Q3" s="89"/>
      <c r="T3" s="129" t="s">
        <v>34</v>
      </c>
    </row>
    <row r="4" spans="1:20" s="3" customFormat="1" ht="23" customHeight="1">
      <c r="B4" s="86"/>
      <c r="C4" s="88"/>
      <c r="D4" s="90"/>
      <c r="E4" s="92"/>
      <c r="F4" s="90"/>
      <c r="G4" s="66" t="s">
        <v>32</v>
      </c>
      <c r="H4" s="25" t="s">
        <v>8</v>
      </c>
      <c r="I4" s="73" t="s">
        <v>35</v>
      </c>
      <c r="J4" s="42" t="s">
        <v>9</v>
      </c>
      <c r="K4" s="95"/>
      <c r="L4" s="50" t="s">
        <v>10</v>
      </c>
      <c r="M4" s="38" t="s">
        <v>11</v>
      </c>
      <c r="N4" s="25" t="s">
        <v>12</v>
      </c>
      <c r="O4" s="42" t="s">
        <v>13</v>
      </c>
      <c r="P4" s="92"/>
      <c r="Q4" s="90"/>
      <c r="T4" s="129"/>
    </row>
    <row r="5" spans="1:20" s="3" customFormat="1" ht="24.5" customHeight="1">
      <c r="A5" s="3">
        <v>1</v>
      </c>
      <c r="B5" s="20"/>
      <c r="C5" s="14"/>
      <c r="D5" s="32"/>
      <c r="E5" s="67"/>
      <c r="F5" s="39">
        <f>E5/3.30578</f>
        <v>0</v>
      </c>
      <c r="G5" s="34"/>
      <c r="H5" s="15"/>
      <c r="I5" s="15"/>
      <c r="J5" s="43">
        <f>G5+H5+I5</f>
        <v>0</v>
      </c>
      <c r="K5" s="68" t="e">
        <f>J5/F5</f>
        <v>#DIV/0!</v>
      </c>
      <c r="L5" s="51"/>
      <c r="M5" s="46"/>
      <c r="N5" s="14" t="s">
        <v>14</v>
      </c>
      <c r="O5" s="54" t="str">
        <f>IF(ISBLANK(M5),"",DATE(YEAR(M5)+T5,MONTH(M5),DAY(M5)-1))</f>
        <v/>
      </c>
      <c r="P5" s="96"/>
      <c r="Q5" s="97"/>
      <c r="T5" s="71">
        <v>2</v>
      </c>
    </row>
    <row r="6" spans="1:20" s="3" customFormat="1" ht="24.5" customHeight="1">
      <c r="A6" s="3">
        <v>2</v>
      </c>
      <c r="B6" s="21"/>
      <c r="C6" s="12"/>
      <c r="D6" s="33"/>
      <c r="E6" s="67"/>
      <c r="F6" s="40">
        <f t="shared" ref="F6:F24" si="0">E6/3.30578</f>
        <v>0</v>
      </c>
      <c r="G6" s="35"/>
      <c r="H6" s="13"/>
      <c r="I6" s="13"/>
      <c r="J6" s="44">
        <f t="shared" ref="J6:J24" si="1">G6+H6+I6</f>
        <v>0</v>
      </c>
      <c r="K6" s="69" t="e">
        <f>J6/F6</f>
        <v>#DIV/0!</v>
      </c>
      <c r="L6" s="52"/>
      <c r="M6" s="47"/>
      <c r="N6" s="12" t="s">
        <v>15</v>
      </c>
      <c r="O6" s="54" t="str">
        <f t="shared" ref="O6:O24" si="2">IF(ISBLANK(M6),"",DATE(YEAR(M6)+T6,MONTH(M6),DAY(M6)-1))</f>
        <v/>
      </c>
      <c r="P6" s="80"/>
      <c r="Q6" s="81"/>
      <c r="T6" s="71">
        <v>2</v>
      </c>
    </row>
    <row r="7" spans="1:20" s="3" customFormat="1" ht="24.5" customHeight="1">
      <c r="A7" s="3">
        <v>3</v>
      </c>
      <c r="B7" s="21"/>
      <c r="C7" s="12"/>
      <c r="D7" s="33"/>
      <c r="E7" s="67"/>
      <c r="F7" s="40">
        <f t="shared" si="0"/>
        <v>0</v>
      </c>
      <c r="G7" s="36"/>
      <c r="H7" s="9"/>
      <c r="I7" s="9"/>
      <c r="J7" s="44">
        <f t="shared" si="1"/>
        <v>0</v>
      </c>
      <c r="K7" s="69" t="e">
        <f t="shared" ref="K7:K23" si="3">J7/F7</f>
        <v>#DIV/0!</v>
      </c>
      <c r="L7" s="52"/>
      <c r="M7" s="47"/>
      <c r="N7" s="12" t="s">
        <v>14</v>
      </c>
      <c r="O7" s="54" t="str">
        <f t="shared" si="2"/>
        <v/>
      </c>
      <c r="P7" s="80"/>
      <c r="Q7" s="81"/>
      <c r="T7" s="71">
        <v>2</v>
      </c>
    </row>
    <row r="8" spans="1:20" s="3" customFormat="1" ht="24.5" customHeight="1">
      <c r="A8" s="3">
        <v>4</v>
      </c>
      <c r="B8" s="21"/>
      <c r="C8" s="12"/>
      <c r="D8" s="33"/>
      <c r="E8" s="67"/>
      <c r="F8" s="40">
        <f t="shared" si="0"/>
        <v>0</v>
      </c>
      <c r="G8" s="35"/>
      <c r="H8" s="13"/>
      <c r="I8" s="13"/>
      <c r="J8" s="44">
        <f t="shared" si="1"/>
        <v>0</v>
      </c>
      <c r="K8" s="69" t="e">
        <f t="shared" si="3"/>
        <v>#DIV/0!</v>
      </c>
      <c r="L8" s="52"/>
      <c r="M8" s="47"/>
      <c r="N8" s="12" t="s">
        <v>14</v>
      </c>
      <c r="O8" s="54" t="str">
        <f t="shared" si="2"/>
        <v/>
      </c>
      <c r="P8" s="80"/>
      <c r="Q8" s="81"/>
      <c r="T8" s="71">
        <v>2</v>
      </c>
    </row>
    <row r="9" spans="1:20" s="3" customFormat="1" ht="24.5" customHeight="1">
      <c r="A9" s="3">
        <v>5</v>
      </c>
      <c r="B9" s="21"/>
      <c r="C9" s="12"/>
      <c r="D9" s="33"/>
      <c r="E9" s="67"/>
      <c r="F9" s="40">
        <f t="shared" si="0"/>
        <v>0</v>
      </c>
      <c r="G9" s="35"/>
      <c r="H9" s="9"/>
      <c r="I9" s="9"/>
      <c r="J9" s="44">
        <f t="shared" si="1"/>
        <v>0</v>
      </c>
      <c r="K9" s="69" t="e">
        <f t="shared" si="3"/>
        <v>#DIV/0!</v>
      </c>
      <c r="L9" s="52"/>
      <c r="M9" s="47"/>
      <c r="N9" s="12" t="s">
        <v>14</v>
      </c>
      <c r="O9" s="54" t="str">
        <f t="shared" si="2"/>
        <v/>
      </c>
      <c r="P9" s="80"/>
      <c r="Q9" s="81"/>
      <c r="T9" s="71">
        <v>2</v>
      </c>
    </row>
    <row r="10" spans="1:20" s="3" customFormat="1" ht="24.5" customHeight="1">
      <c r="A10" s="3">
        <v>6</v>
      </c>
      <c r="B10" s="21"/>
      <c r="C10" s="12"/>
      <c r="D10" s="33"/>
      <c r="E10" s="67"/>
      <c r="F10" s="40">
        <f t="shared" si="0"/>
        <v>0</v>
      </c>
      <c r="G10" s="36"/>
      <c r="H10" s="13"/>
      <c r="I10" s="9"/>
      <c r="J10" s="44">
        <f t="shared" si="1"/>
        <v>0</v>
      </c>
      <c r="K10" s="69" t="e">
        <f t="shared" si="3"/>
        <v>#DIV/0!</v>
      </c>
      <c r="L10" s="52"/>
      <c r="M10" s="47"/>
      <c r="N10" s="12" t="s">
        <v>14</v>
      </c>
      <c r="O10" s="54" t="str">
        <f t="shared" si="2"/>
        <v/>
      </c>
      <c r="P10" s="80"/>
      <c r="Q10" s="81"/>
      <c r="T10" s="71">
        <v>2</v>
      </c>
    </row>
    <row r="11" spans="1:20" s="3" customFormat="1" ht="24.5" customHeight="1">
      <c r="A11" s="3">
        <v>7</v>
      </c>
      <c r="B11" s="21"/>
      <c r="C11" s="12"/>
      <c r="D11" s="33"/>
      <c r="E11" s="67"/>
      <c r="F11" s="40">
        <f t="shared" si="0"/>
        <v>0</v>
      </c>
      <c r="G11" s="35"/>
      <c r="H11" s="9"/>
      <c r="I11" s="9"/>
      <c r="J11" s="44">
        <f t="shared" si="1"/>
        <v>0</v>
      </c>
      <c r="K11" s="69" t="e">
        <f t="shared" si="3"/>
        <v>#DIV/0!</v>
      </c>
      <c r="L11" s="52"/>
      <c r="M11" s="47"/>
      <c r="N11" s="12" t="s">
        <v>16</v>
      </c>
      <c r="O11" s="54" t="str">
        <f t="shared" si="2"/>
        <v/>
      </c>
      <c r="P11" s="80"/>
      <c r="Q11" s="81"/>
      <c r="T11" s="71">
        <v>2</v>
      </c>
    </row>
    <row r="12" spans="1:20" s="3" customFormat="1" ht="24.5" customHeight="1">
      <c r="A12" s="3">
        <v>8</v>
      </c>
      <c r="B12" s="21"/>
      <c r="C12" s="12"/>
      <c r="D12" s="33"/>
      <c r="E12" s="67"/>
      <c r="F12" s="40">
        <f t="shared" si="0"/>
        <v>0</v>
      </c>
      <c r="G12" s="35"/>
      <c r="H12" s="13"/>
      <c r="I12" s="9"/>
      <c r="J12" s="44">
        <f t="shared" si="1"/>
        <v>0</v>
      </c>
      <c r="K12" s="69" t="e">
        <f t="shared" si="3"/>
        <v>#DIV/0!</v>
      </c>
      <c r="L12" s="52"/>
      <c r="M12" s="47"/>
      <c r="N12" s="12" t="s">
        <v>14</v>
      </c>
      <c r="O12" s="54" t="str">
        <f t="shared" si="2"/>
        <v/>
      </c>
      <c r="P12" s="80"/>
      <c r="Q12" s="81"/>
      <c r="T12" s="71">
        <v>2</v>
      </c>
    </row>
    <row r="13" spans="1:20" s="3" customFormat="1" ht="24.5" customHeight="1">
      <c r="A13" s="3">
        <v>9</v>
      </c>
      <c r="B13" s="21"/>
      <c r="C13" s="12"/>
      <c r="D13" s="33"/>
      <c r="E13" s="67"/>
      <c r="F13" s="40">
        <f t="shared" si="0"/>
        <v>0</v>
      </c>
      <c r="G13" s="36"/>
      <c r="H13" s="9"/>
      <c r="I13" s="13"/>
      <c r="J13" s="44">
        <f t="shared" si="1"/>
        <v>0</v>
      </c>
      <c r="K13" s="69" t="e">
        <f t="shared" si="3"/>
        <v>#DIV/0!</v>
      </c>
      <c r="L13" s="52"/>
      <c r="M13" s="47"/>
      <c r="N13" s="12" t="s">
        <v>15</v>
      </c>
      <c r="O13" s="54" t="str">
        <f t="shared" si="2"/>
        <v/>
      </c>
      <c r="P13" s="80"/>
      <c r="Q13" s="81"/>
      <c r="T13" s="71">
        <v>2</v>
      </c>
    </row>
    <row r="14" spans="1:20" s="3" customFormat="1" ht="24.5" customHeight="1">
      <c r="A14" s="3">
        <v>10</v>
      </c>
      <c r="B14" s="21"/>
      <c r="C14" s="12"/>
      <c r="D14" s="33"/>
      <c r="E14" s="67"/>
      <c r="F14" s="40">
        <f t="shared" si="0"/>
        <v>0</v>
      </c>
      <c r="G14" s="35"/>
      <c r="H14" s="13"/>
      <c r="I14" s="9"/>
      <c r="J14" s="44">
        <f t="shared" si="1"/>
        <v>0</v>
      </c>
      <c r="K14" s="69" t="e">
        <f t="shared" si="3"/>
        <v>#DIV/0!</v>
      </c>
      <c r="L14" s="52"/>
      <c r="M14" s="47"/>
      <c r="N14" s="12" t="s">
        <v>14</v>
      </c>
      <c r="O14" s="54" t="str">
        <f t="shared" si="2"/>
        <v/>
      </c>
      <c r="P14" s="80"/>
      <c r="Q14" s="81"/>
      <c r="T14" s="71">
        <v>2</v>
      </c>
    </row>
    <row r="15" spans="1:20" s="3" customFormat="1" ht="24.5" customHeight="1">
      <c r="A15" s="3">
        <v>11</v>
      </c>
      <c r="B15" s="21"/>
      <c r="C15" s="12"/>
      <c r="D15" s="33"/>
      <c r="E15" s="67"/>
      <c r="F15" s="40">
        <f t="shared" si="0"/>
        <v>0</v>
      </c>
      <c r="G15" s="35"/>
      <c r="H15" s="9"/>
      <c r="I15" s="9"/>
      <c r="J15" s="44">
        <f t="shared" si="1"/>
        <v>0</v>
      </c>
      <c r="K15" s="69" t="e">
        <f t="shared" si="3"/>
        <v>#DIV/0!</v>
      </c>
      <c r="L15" s="52"/>
      <c r="M15" s="47"/>
      <c r="N15" s="12" t="s">
        <v>17</v>
      </c>
      <c r="O15" s="54" t="str">
        <f t="shared" si="2"/>
        <v/>
      </c>
      <c r="P15" s="80"/>
      <c r="Q15" s="81"/>
      <c r="T15" s="71">
        <v>2</v>
      </c>
    </row>
    <row r="16" spans="1:20" s="3" customFormat="1" ht="24.5" customHeight="1">
      <c r="A16" s="3">
        <v>12</v>
      </c>
      <c r="B16" s="21"/>
      <c r="C16" s="12"/>
      <c r="D16" s="33"/>
      <c r="E16" s="67"/>
      <c r="F16" s="40">
        <f t="shared" si="0"/>
        <v>0</v>
      </c>
      <c r="G16" s="35"/>
      <c r="H16" s="13"/>
      <c r="I16" s="9"/>
      <c r="J16" s="44">
        <f t="shared" si="1"/>
        <v>0</v>
      </c>
      <c r="K16" s="69" t="e">
        <f t="shared" si="3"/>
        <v>#DIV/0!</v>
      </c>
      <c r="L16" s="52"/>
      <c r="M16" s="47"/>
      <c r="N16" s="12" t="s">
        <v>15</v>
      </c>
      <c r="O16" s="54" t="str">
        <f t="shared" si="2"/>
        <v/>
      </c>
      <c r="P16" s="102"/>
      <c r="Q16" s="103"/>
      <c r="T16" s="71">
        <v>2</v>
      </c>
    </row>
    <row r="17" spans="1:20" s="3" customFormat="1" ht="24.5" customHeight="1">
      <c r="A17" s="3">
        <v>13</v>
      </c>
      <c r="B17" s="21"/>
      <c r="C17" s="12"/>
      <c r="D17" s="33"/>
      <c r="E17" s="67"/>
      <c r="F17" s="40">
        <f t="shared" si="0"/>
        <v>0</v>
      </c>
      <c r="G17" s="36"/>
      <c r="H17" s="9"/>
      <c r="I17" s="9"/>
      <c r="J17" s="44">
        <f t="shared" si="1"/>
        <v>0</v>
      </c>
      <c r="K17" s="69" t="e">
        <f t="shared" si="3"/>
        <v>#DIV/0!</v>
      </c>
      <c r="L17" s="52"/>
      <c r="M17" s="47"/>
      <c r="N17" s="12" t="s">
        <v>17</v>
      </c>
      <c r="O17" s="54" t="str">
        <f t="shared" si="2"/>
        <v/>
      </c>
      <c r="P17" s="80"/>
      <c r="Q17" s="81"/>
      <c r="T17" s="71">
        <v>2</v>
      </c>
    </row>
    <row r="18" spans="1:20" s="3" customFormat="1" ht="24.5" customHeight="1">
      <c r="A18" s="3">
        <v>14</v>
      </c>
      <c r="B18" s="21"/>
      <c r="C18" s="12"/>
      <c r="D18" s="33"/>
      <c r="E18" s="67"/>
      <c r="F18" s="40">
        <f t="shared" si="0"/>
        <v>0</v>
      </c>
      <c r="G18" s="35"/>
      <c r="H18" s="13"/>
      <c r="I18" s="9"/>
      <c r="J18" s="44">
        <f t="shared" si="1"/>
        <v>0</v>
      </c>
      <c r="K18" s="69" t="e">
        <f t="shared" si="3"/>
        <v>#DIV/0!</v>
      </c>
      <c r="L18" s="52"/>
      <c r="M18" s="47"/>
      <c r="N18" s="12" t="s">
        <v>14</v>
      </c>
      <c r="O18" s="54" t="str">
        <f t="shared" si="2"/>
        <v/>
      </c>
      <c r="P18" s="80"/>
      <c r="Q18" s="81"/>
      <c r="T18" s="71">
        <v>2</v>
      </c>
    </row>
    <row r="19" spans="1:20" s="3" customFormat="1" ht="24.5" customHeight="1">
      <c r="A19" s="3">
        <v>15</v>
      </c>
      <c r="B19" s="21"/>
      <c r="C19" s="12"/>
      <c r="D19" s="33"/>
      <c r="E19" s="67"/>
      <c r="F19" s="40">
        <f t="shared" si="0"/>
        <v>0</v>
      </c>
      <c r="G19" s="35"/>
      <c r="H19" s="9"/>
      <c r="I19" s="9"/>
      <c r="J19" s="44">
        <f t="shared" si="1"/>
        <v>0</v>
      </c>
      <c r="K19" s="69" t="e">
        <f t="shared" si="3"/>
        <v>#DIV/0!</v>
      </c>
      <c r="L19" s="52"/>
      <c r="M19" s="47"/>
      <c r="N19" s="12" t="s">
        <v>12</v>
      </c>
      <c r="O19" s="54" t="str">
        <f t="shared" si="2"/>
        <v/>
      </c>
      <c r="P19" s="80"/>
      <c r="Q19" s="81"/>
      <c r="T19" s="71">
        <v>2</v>
      </c>
    </row>
    <row r="20" spans="1:20" s="3" customFormat="1" ht="24.5" customHeight="1">
      <c r="A20" s="3">
        <v>16</v>
      </c>
      <c r="B20" s="21"/>
      <c r="C20" s="12"/>
      <c r="D20" s="33"/>
      <c r="E20" s="67"/>
      <c r="F20" s="40">
        <f t="shared" si="0"/>
        <v>0</v>
      </c>
      <c r="G20" s="36"/>
      <c r="H20" s="13"/>
      <c r="I20" s="9"/>
      <c r="J20" s="44">
        <f t="shared" si="1"/>
        <v>0</v>
      </c>
      <c r="K20" s="69" t="e">
        <f t="shared" si="3"/>
        <v>#DIV/0!</v>
      </c>
      <c r="L20" s="52"/>
      <c r="M20" s="47"/>
      <c r="N20" s="12" t="s">
        <v>15</v>
      </c>
      <c r="O20" s="54" t="str">
        <f t="shared" si="2"/>
        <v/>
      </c>
      <c r="P20" s="80"/>
      <c r="Q20" s="81"/>
      <c r="T20" s="71">
        <v>2</v>
      </c>
    </row>
    <row r="21" spans="1:20" s="3" customFormat="1" ht="24.5" customHeight="1">
      <c r="A21" s="3">
        <v>17</v>
      </c>
      <c r="B21" s="21"/>
      <c r="C21" s="12"/>
      <c r="D21" s="33"/>
      <c r="E21" s="67"/>
      <c r="F21" s="40">
        <f t="shared" si="0"/>
        <v>0</v>
      </c>
      <c r="G21" s="35"/>
      <c r="H21" s="9"/>
      <c r="I21" s="9"/>
      <c r="J21" s="44">
        <f t="shared" si="1"/>
        <v>0</v>
      </c>
      <c r="K21" s="69" t="e">
        <f t="shared" si="3"/>
        <v>#DIV/0!</v>
      </c>
      <c r="L21" s="52"/>
      <c r="M21" s="47"/>
      <c r="N21" s="12" t="s">
        <v>12</v>
      </c>
      <c r="O21" s="54" t="str">
        <f t="shared" si="2"/>
        <v/>
      </c>
      <c r="P21" s="98"/>
      <c r="Q21" s="99"/>
      <c r="T21" s="71">
        <v>2</v>
      </c>
    </row>
    <row r="22" spans="1:20" s="3" customFormat="1" ht="24.5" customHeight="1">
      <c r="A22" s="3">
        <v>18</v>
      </c>
      <c r="B22" s="21"/>
      <c r="C22" s="12"/>
      <c r="D22" s="33"/>
      <c r="E22" s="67"/>
      <c r="F22" s="40">
        <f t="shared" si="0"/>
        <v>0</v>
      </c>
      <c r="G22" s="36"/>
      <c r="H22" s="9"/>
      <c r="I22" s="9"/>
      <c r="J22" s="44">
        <f t="shared" si="1"/>
        <v>0</v>
      </c>
      <c r="K22" s="69" t="e">
        <f t="shared" si="3"/>
        <v>#DIV/0!</v>
      </c>
      <c r="L22" s="52"/>
      <c r="M22" s="47"/>
      <c r="N22" s="12" t="s">
        <v>18</v>
      </c>
      <c r="O22" s="54" t="str">
        <f t="shared" si="2"/>
        <v/>
      </c>
      <c r="P22" s="98"/>
      <c r="Q22" s="99"/>
      <c r="T22" s="71">
        <v>2</v>
      </c>
    </row>
    <row r="23" spans="1:20" s="3" customFormat="1" ht="24.5" customHeight="1">
      <c r="A23" s="3">
        <v>19</v>
      </c>
      <c r="B23" s="21"/>
      <c r="C23" s="12"/>
      <c r="D23" s="33"/>
      <c r="E23" s="67"/>
      <c r="F23" s="40">
        <f t="shared" si="0"/>
        <v>0</v>
      </c>
      <c r="G23" s="36"/>
      <c r="H23" s="13"/>
      <c r="I23" s="9"/>
      <c r="J23" s="44">
        <f t="shared" si="1"/>
        <v>0</v>
      </c>
      <c r="K23" s="69" t="e">
        <f t="shared" si="3"/>
        <v>#DIV/0!</v>
      </c>
      <c r="L23" s="52"/>
      <c r="M23" s="47"/>
      <c r="N23" s="12" t="s">
        <v>14</v>
      </c>
      <c r="O23" s="54" t="str">
        <f t="shared" si="2"/>
        <v/>
      </c>
      <c r="P23" s="98"/>
      <c r="Q23" s="99"/>
      <c r="T23" s="71">
        <v>2</v>
      </c>
    </row>
    <row r="24" spans="1:20" s="3" customFormat="1" ht="24.5" customHeight="1">
      <c r="A24" s="3">
        <v>20</v>
      </c>
      <c r="B24" s="22"/>
      <c r="C24" s="23"/>
      <c r="D24" s="74"/>
      <c r="E24" s="78"/>
      <c r="F24" s="79">
        <f t="shared" si="0"/>
        <v>0</v>
      </c>
      <c r="G24" s="37"/>
      <c r="H24" s="24"/>
      <c r="I24" s="24"/>
      <c r="J24" s="45">
        <f t="shared" si="1"/>
        <v>0</v>
      </c>
      <c r="K24" s="70" t="e">
        <f>J24/F24</f>
        <v>#DIV/0!</v>
      </c>
      <c r="L24" s="53"/>
      <c r="M24" s="48"/>
      <c r="N24" s="23" t="s">
        <v>19</v>
      </c>
      <c r="O24" s="72" t="str">
        <f t="shared" si="2"/>
        <v/>
      </c>
      <c r="P24" s="100"/>
      <c r="Q24" s="101"/>
      <c r="T24" s="71">
        <v>2</v>
      </c>
    </row>
    <row r="25" spans="1:20" s="3" customFormat="1" ht="24.5" customHeight="1">
      <c r="A25" s="19"/>
      <c r="B25" s="104" t="s">
        <v>9</v>
      </c>
      <c r="C25" s="105"/>
      <c r="D25" s="106"/>
      <c r="E25" s="31">
        <f t="shared" ref="E25:J25" si="4">SUM(E5:E24)</f>
        <v>0</v>
      </c>
      <c r="F25" s="41">
        <f t="shared" si="4"/>
        <v>0</v>
      </c>
      <c r="G25" s="4">
        <f t="shared" si="4"/>
        <v>0</v>
      </c>
      <c r="H25" s="26">
        <f t="shared" si="4"/>
        <v>0</v>
      </c>
      <c r="I25" s="75">
        <f t="shared" si="4"/>
        <v>0</v>
      </c>
      <c r="J25" s="76">
        <f t="shared" si="4"/>
        <v>0</v>
      </c>
      <c r="K25" s="77"/>
      <c r="L25" s="64">
        <f>SUM(L5:L24)</f>
        <v>0</v>
      </c>
      <c r="M25" s="2"/>
      <c r="N25" s="2"/>
      <c r="O25" s="2"/>
      <c r="P25" s="2"/>
      <c r="Q25" s="2"/>
    </row>
    <row r="26" spans="1:20" s="3" customFormat="1" ht="9" customHeight="1">
      <c r="B26" s="27"/>
      <c r="C26" s="27"/>
      <c r="D26" s="27"/>
      <c r="E26" s="28"/>
      <c r="F26" s="29"/>
      <c r="G26" s="30"/>
      <c r="H26" s="4"/>
      <c r="I26" s="4"/>
      <c r="J26" s="4"/>
      <c r="K26" s="5"/>
      <c r="L26" s="4"/>
      <c r="M26" s="2"/>
      <c r="N26" s="2"/>
      <c r="O26" s="2"/>
      <c r="P26" s="2"/>
      <c r="Q26" s="2"/>
    </row>
    <row r="27" spans="1:20" s="3" customFormat="1" ht="9" customHeight="1">
      <c r="B27" s="16"/>
      <c r="C27" s="16"/>
      <c r="D27" s="16"/>
      <c r="E27" s="17"/>
      <c r="F27" s="18"/>
      <c r="G27" s="4"/>
      <c r="H27" s="4"/>
      <c r="I27" s="58"/>
      <c r="J27" s="58"/>
      <c r="K27" s="59"/>
      <c r="L27" s="58"/>
      <c r="M27" s="60"/>
      <c r="N27" s="2"/>
      <c r="O27" s="2"/>
      <c r="P27" s="2"/>
      <c r="Q27" s="2"/>
    </row>
    <row r="28" spans="1:20" s="3" customFormat="1" ht="23.55" customHeight="1">
      <c r="A28" s="19"/>
      <c r="B28" s="107" t="s">
        <v>26</v>
      </c>
      <c r="C28" s="108"/>
      <c r="D28" s="109"/>
      <c r="E28" s="110">
        <v>0</v>
      </c>
      <c r="F28" s="111"/>
      <c r="G28" s="6"/>
      <c r="H28" s="55"/>
      <c r="I28" s="112" t="s">
        <v>20</v>
      </c>
      <c r="J28" s="113"/>
      <c r="K28" s="113"/>
      <c r="L28" s="113"/>
      <c r="M28" s="114"/>
    </row>
    <row r="29" spans="1:20" s="3" customFormat="1" ht="23.55" customHeight="1">
      <c r="A29" s="19"/>
      <c r="B29" s="115" t="s">
        <v>27</v>
      </c>
      <c r="C29" s="116"/>
      <c r="D29" s="117"/>
      <c r="E29" s="118">
        <f>J25*12</f>
        <v>0</v>
      </c>
      <c r="F29" s="119"/>
      <c r="G29" s="7"/>
      <c r="H29" s="8"/>
      <c r="I29" s="120" t="s">
        <v>21</v>
      </c>
      <c r="J29" s="121"/>
      <c r="K29" s="120" t="s">
        <v>7</v>
      </c>
      <c r="L29" s="122"/>
      <c r="M29" s="61" t="s">
        <v>22</v>
      </c>
    </row>
    <row r="30" spans="1:20" s="3" customFormat="1" ht="23.55" customHeight="1">
      <c r="A30" s="19"/>
      <c r="B30" s="115" t="s">
        <v>28</v>
      </c>
      <c r="C30" s="116"/>
      <c r="D30" s="117"/>
      <c r="E30" s="123" t="e">
        <f>E29/E28</f>
        <v>#DIV/0!</v>
      </c>
      <c r="F30" s="124"/>
      <c r="G30" s="2"/>
      <c r="H30" s="56"/>
      <c r="I30" s="125" t="s">
        <v>23</v>
      </c>
      <c r="J30" s="126"/>
      <c r="K30" s="125"/>
      <c r="L30" s="126"/>
      <c r="M30" s="62">
        <v>0</v>
      </c>
    </row>
    <row r="31" spans="1:20" s="3" customFormat="1" ht="23.55" customHeight="1">
      <c r="A31" s="19"/>
      <c r="B31" s="115" t="s">
        <v>29</v>
      </c>
      <c r="C31" s="116"/>
      <c r="D31" s="117"/>
      <c r="E31" s="118">
        <f>(J25*12)-M37</f>
        <v>0</v>
      </c>
      <c r="F31" s="119"/>
      <c r="G31" s="2"/>
      <c r="H31" s="56"/>
      <c r="I31" s="127" t="s">
        <v>24</v>
      </c>
      <c r="J31" s="81"/>
      <c r="K31" s="128" t="s">
        <v>36</v>
      </c>
      <c r="L31" s="81"/>
      <c r="M31" s="63">
        <f>J25*5.5%*12</f>
        <v>0</v>
      </c>
    </row>
    <row r="32" spans="1:20" s="3" customFormat="1" ht="23.55" customHeight="1">
      <c r="A32" s="19"/>
      <c r="B32" s="133" t="s">
        <v>30</v>
      </c>
      <c r="C32" s="134"/>
      <c r="D32" s="135"/>
      <c r="E32" s="136" t="e">
        <f>E31/E28</f>
        <v>#DIV/0!</v>
      </c>
      <c r="F32" s="137"/>
      <c r="H32" s="56"/>
      <c r="I32" s="127" t="s">
        <v>25</v>
      </c>
      <c r="J32" s="81"/>
      <c r="K32" s="127"/>
      <c r="L32" s="81"/>
      <c r="M32" s="63">
        <v>0</v>
      </c>
    </row>
    <row r="33" spans="1:19" s="3" customFormat="1" ht="23.55" customHeight="1">
      <c r="H33" s="56"/>
      <c r="I33" s="138" t="s">
        <v>37</v>
      </c>
      <c r="J33" s="81"/>
      <c r="K33" s="127"/>
      <c r="L33" s="81"/>
      <c r="M33" s="63">
        <v>0</v>
      </c>
    </row>
    <row r="34" spans="1:19" s="3" customFormat="1" ht="23.55" customHeight="1">
      <c r="H34" s="56"/>
      <c r="I34" s="138" t="s">
        <v>38</v>
      </c>
      <c r="J34" s="81"/>
      <c r="K34" s="127"/>
      <c r="L34" s="81"/>
      <c r="M34" s="63">
        <v>0</v>
      </c>
    </row>
    <row r="35" spans="1:19" s="3" customFormat="1" ht="23.55" customHeight="1">
      <c r="H35" s="56"/>
      <c r="I35" s="138" t="s">
        <v>39</v>
      </c>
      <c r="J35" s="81"/>
      <c r="K35" s="127"/>
      <c r="L35" s="81"/>
      <c r="M35" s="63">
        <v>0</v>
      </c>
    </row>
    <row r="36" spans="1:19" s="3" customFormat="1" ht="23.55" customHeight="1">
      <c r="E36" s="11"/>
      <c r="F36" s="11"/>
      <c r="H36" s="56"/>
      <c r="I36" s="130" t="s">
        <v>40</v>
      </c>
      <c r="J36" s="131"/>
      <c r="K36" s="132"/>
      <c r="L36" s="131"/>
      <c r="M36" s="65">
        <v>0</v>
      </c>
    </row>
    <row r="37" spans="1:19" s="3" customFormat="1" ht="23.55" customHeight="1">
      <c r="B37" s="11"/>
      <c r="C37" s="11"/>
      <c r="D37" s="11"/>
      <c r="E37" s="11"/>
      <c r="F37" s="11"/>
      <c r="H37" s="2"/>
      <c r="I37" s="8"/>
      <c r="J37" s="57"/>
      <c r="K37" s="104" t="s">
        <v>9</v>
      </c>
      <c r="L37" s="106"/>
      <c r="M37" s="64">
        <f>SUM(M30:M36)</f>
        <v>0</v>
      </c>
      <c r="R37" s="2"/>
    </row>
    <row r="38" spans="1:19" s="3" customFormat="1" ht="12" customHeight="1">
      <c r="A38" s="11"/>
      <c r="B38" s="11"/>
      <c r="C38" s="11"/>
      <c r="D38" s="11"/>
      <c r="E38" s="11"/>
      <c r="F38" s="11"/>
      <c r="I38" s="8"/>
      <c r="J38" s="2"/>
      <c r="K38" s="2"/>
      <c r="L38" s="10"/>
      <c r="R38" s="2"/>
    </row>
    <row r="39" spans="1:19" s="3" customFormat="1" ht="12" customHeight="1">
      <c r="A39" s="11"/>
      <c r="B39" s="11"/>
      <c r="C39" s="11"/>
      <c r="D39" s="11"/>
      <c r="E39" s="11"/>
      <c r="F39" s="11"/>
      <c r="I39" s="8"/>
      <c r="J39" s="2"/>
      <c r="K39" s="2"/>
      <c r="L39" s="10"/>
      <c r="R39" s="2"/>
    </row>
    <row r="40" spans="1:19" s="3" customFormat="1" ht="21.85" customHeight="1">
      <c r="A40" s="11"/>
      <c r="B40" s="139" t="s">
        <v>41</v>
      </c>
      <c r="C40" s="139"/>
      <c r="D40" s="140" t="s">
        <v>42</v>
      </c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</row>
    <row r="41" spans="1:19" s="3" customFormat="1" ht="21.85" customHeight="1">
      <c r="A41" s="11"/>
      <c r="B41" s="139" t="s">
        <v>43</v>
      </c>
      <c r="C41" s="139"/>
      <c r="D41" s="140" t="s">
        <v>44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</row>
    <row r="42" spans="1:19" ht="12" customHeight="1">
      <c r="O42" s="3"/>
      <c r="P42" s="3"/>
      <c r="Q42" s="3"/>
      <c r="R42" s="3"/>
      <c r="S42" s="3"/>
    </row>
    <row r="43" spans="1:19" ht="12" customHeight="1">
      <c r="O43" s="3"/>
      <c r="P43" s="3"/>
      <c r="Q43" s="3"/>
      <c r="R43" s="3"/>
      <c r="S43" s="3"/>
    </row>
    <row r="44" spans="1:19" ht="12" customHeight="1">
      <c r="O44" s="3"/>
      <c r="P44" s="3"/>
      <c r="Q44" s="3"/>
      <c r="R44" s="3"/>
      <c r="S44" s="3"/>
    </row>
    <row r="45" spans="1:19" ht="12" customHeight="1">
      <c r="O45" s="3"/>
      <c r="P45" s="3"/>
      <c r="Q45" s="3"/>
      <c r="R45" s="3"/>
      <c r="S45" s="3"/>
    </row>
    <row r="46" spans="1:19" ht="12" customHeight="1">
      <c r="O46" s="3"/>
      <c r="P46" s="3"/>
      <c r="Q46" s="3"/>
      <c r="R46" s="3"/>
      <c r="S46" s="3"/>
    </row>
    <row r="47" spans="1:19" ht="12" customHeight="1">
      <c r="O47" s="3"/>
      <c r="P47" s="3"/>
      <c r="Q47" s="3"/>
      <c r="R47" s="3"/>
      <c r="S47" s="3"/>
    </row>
    <row r="48" spans="1:19" ht="12" customHeight="1">
      <c r="O48" s="3"/>
      <c r="P48" s="3"/>
      <c r="Q48" s="3"/>
      <c r="R48" s="3"/>
      <c r="S48" s="3"/>
    </row>
    <row r="49" spans="15:19" ht="12" customHeight="1">
      <c r="O49" s="3"/>
      <c r="P49" s="3"/>
      <c r="S49" s="3"/>
    </row>
    <row r="50" spans="15:19" ht="12" customHeight="1"/>
    <row r="51" spans="15:19" ht="12" customHeight="1"/>
    <row r="52" spans="15:19" ht="12" customHeight="1"/>
    <row r="53" spans="15:19" ht="12" customHeight="1"/>
    <row r="54" spans="15:19" ht="12" customHeight="1"/>
    <row r="55" spans="15:19" ht="12" customHeight="1"/>
    <row r="56" spans="15:19" ht="12" customHeight="1"/>
    <row r="57" spans="15:19" ht="12" customHeight="1"/>
    <row r="58" spans="15:19" ht="12" customHeight="1"/>
    <row r="59" spans="15:19" ht="12" customHeight="1"/>
    <row r="60" spans="15:19" ht="12" customHeight="1"/>
    <row r="61" spans="15:19" ht="12" customHeight="1"/>
    <row r="62" spans="15:19" ht="12" customHeight="1"/>
    <row r="63" spans="15:19" ht="12" customHeight="1"/>
    <row r="64" spans="15:19" ht="12" customHeight="1"/>
    <row r="65" ht="12" customHeight="1"/>
    <row r="66" ht="12" customHeight="1"/>
    <row r="67" ht="12" customHeight="1"/>
  </sheetData>
  <mergeCells count="64">
    <mergeCell ref="B40:C40"/>
    <mergeCell ref="D40:R40"/>
    <mergeCell ref="B41:C41"/>
    <mergeCell ref="D41:R41"/>
    <mergeCell ref="T3:T4"/>
    <mergeCell ref="I36:J36"/>
    <mergeCell ref="K36:L36"/>
    <mergeCell ref="K37:L37"/>
    <mergeCell ref="B32:D32"/>
    <mergeCell ref="E32:F32"/>
    <mergeCell ref="I34:J34"/>
    <mergeCell ref="K34:L34"/>
    <mergeCell ref="I35:J35"/>
    <mergeCell ref="K35:L35"/>
    <mergeCell ref="I32:J32"/>
    <mergeCell ref="K32:L32"/>
    <mergeCell ref="B31:D31"/>
    <mergeCell ref="E31:F31"/>
    <mergeCell ref="I33:J33"/>
    <mergeCell ref="K33:L33"/>
    <mergeCell ref="B30:D30"/>
    <mergeCell ref="E30:F30"/>
    <mergeCell ref="I30:J30"/>
    <mergeCell ref="K30:L30"/>
    <mergeCell ref="I31:J31"/>
    <mergeCell ref="K31:L31"/>
    <mergeCell ref="B25:D25"/>
    <mergeCell ref="B28:D28"/>
    <mergeCell ref="E28:F28"/>
    <mergeCell ref="I28:M28"/>
    <mergeCell ref="B29:D29"/>
    <mergeCell ref="E29:F29"/>
    <mergeCell ref="I29:J29"/>
    <mergeCell ref="K29:L29"/>
    <mergeCell ref="P23:Q23"/>
    <mergeCell ref="P24:Q24"/>
    <mergeCell ref="P22:Q22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10:Q10"/>
    <mergeCell ref="B1:G2"/>
    <mergeCell ref="P2:Q2"/>
    <mergeCell ref="B3:B4"/>
    <mergeCell ref="C3:C4"/>
    <mergeCell ref="D3:D4"/>
    <mergeCell ref="E3:F4"/>
    <mergeCell ref="G3:J3"/>
    <mergeCell ref="K3:K4"/>
    <mergeCell ref="M3:O3"/>
    <mergeCell ref="P3:Q4"/>
    <mergeCell ref="P5:Q5"/>
    <mergeCell ref="P6:Q6"/>
    <mergeCell ref="P7:Q7"/>
    <mergeCell ref="P8:Q8"/>
    <mergeCell ref="P9:Q9"/>
  </mergeCells>
  <phoneticPr fontId="2"/>
  <hyperlinks>
    <hyperlink ref="D40" r:id="rId1" xr:uid="{1F7E9A39-A36F-4364-B79E-F690F5B3E2D8}"/>
    <hyperlink ref="D41" r:id="rId2" xr:uid="{1D279D56-3E20-432B-A524-3DAB0C6BD390}"/>
  </hyperlinks>
  <pageMargins left="0.25" right="0.25" top="0.75" bottom="0.75" header="0.3" footer="0.3"/>
  <pageSetup paperSize="9" scale="70" fitToHeight="0" orientation="portrait" r:id="rId3"/>
  <colBreaks count="1" manualBreakCount="1">
    <brk id="19" max="46" man="1"/>
  </colBreak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一棟用 </vt:lpstr>
      <vt:lpstr>'一棟用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ケイ</dc:creator>
  <cp:lastModifiedBy>片谷 敬太</cp:lastModifiedBy>
  <cp:lastPrinted>2021-01-31T14:08:46Z</cp:lastPrinted>
  <dcterms:created xsi:type="dcterms:W3CDTF">2007-12-11T00:57:39Z</dcterms:created>
  <dcterms:modified xsi:type="dcterms:W3CDTF">2024-10-21T07:06:54Z</dcterms:modified>
</cp:coreProperties>
</file>